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5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state="hidden" r:id="rId5"/>
    <sheet name="Прил №6" sheetId="7" r:id="rId6"/>
    <sheet name="Прил №7" sheetId="8" state="hidden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100" i="7"/>
  <c r="G97"/>
  <c r="G94"/>
  <c r="G153" i="8"/>
  <c r="G157"/>
  <c r="G77"/>
  <c r="G150"/>
  <c r="D38" i="6"/>
  <c r="G79" i="7"/>
  <c r="G31" i="8"/>
  <c r="G35"/>
  <c r="G18" i="7"/>
  <c r="G22"/>
  <c r="G184" i="8"/>
  <c r="G113" i="7"/>
  <c r="G117"/>
  <c r="G17" l="1"/>
  <c r="G30" i="8"/>
  <c r="G140"/>
  <c r="G141" i="7"/>
  <c r="C15" i="5" l="1"/>
  <c r="C22" i="4" l="1"/>
  <c r="G16" i="7" l="1"/>
  <c r="G67"/>
  <c r="G66" s="1"/>
  <c r="G65" s="1"/>
  <c r="G64" s="1"/>
  <c r="G123" i="8"/>
  <c r="G122" s="1"/>
  <c r="G121" s="1"/>
  <c r="G120" s="1"/>
  <c r="G119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4"/>
  <c r="G73" s="1"/>
  <c r="G72" s="1"/>
  <c r="G71" s="1"/>
  <c r="G70" s="1"/>
  <c r="G76"/>
  <c r="G80"/>
  <c r="G79" s="1"/>
  <c r="G84"/>
  <c r="G83" s="1"/>
  <c r="G82" s="1"/>
  <c r="G91"/>
  <c r="G90" s="1"/>
  <c r="G89" s="1"/>
  <c r="G88" s="1"/>
  <c r="G87" s="1"/>
  <c r="G97"/>
  <c r="G96" s="1"/>
  <c r="G95" s="1"/>
  <c r="G94" s="1"/>
  <c r="G93" s="1"/>
  <c r="G103"/>
  <c r="G102" s="1"/>
  <c r="G101" s="1"/>
  <c r="G100" s="1"/>
  <c r="G99" s="1"/>
  <c r="G109"/>
  <c r="G108" s="1"/>
  <c r="G107" s="1"/>
  <c r="G106" s="1"/>
  <c r="G105" s="1"/>
  <c r="G115"/>
  <c r="G130"/>
  <c r="G129" s="1"/>
  <c r="G133"/>
  <c r="G132" s="1"/>
  <c r="G138"/>
  <c r="G146"/>
  <c r="G145" s="1"/>
  <c r="G148"/>
  <c r="G163"/>
  <c r="G162" s="1"/>
  <c r="G161" s="1"/>
  <c r="G160" s="1"/>
  <c r="G159" s="1"/>
  <c r="G170"/>
  <c r="G169" s="1"/>
  <c r="G168" s="1"/>
  <c r="G167" s="1"/>
  <c r="G166" s="1"/>
  <c r="G165" s="1"/>
  <c r="G177"/>
  <c r="G176" s="1"/>
  <c r="G175" s="1"/>
  <c r="G181"/>
  <c r="G187"/>
  <c r="G199"/>
  <c r="G198" s="1"/>
  <c r="G197" s="1"/>
  <c r="G196" s="1"/>
  <c r="G206"/>
  <c r="G205" s="1"/>
  <c r="G204" s="1"/>
  <c r="G203" s="1"/>
  <c r="G202" s="1"/>
  <c r="G201" s="1"/>
  <c r="G212"/>
  <c r="G211" s="1"/>
  <c r="G210" s="1"/>
  <c r="G209" s="1"/>
  <c r="G208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89" i="7" l="1"/>
  <c r="G88" s="1"/>
  <c r="D45" i="6"/>
  <c r="G76" i="7"/>
  <c r="G75" s="1"/>
  <c r="G114" i="8"/>
  <c r="G113" s="1"/>
  <c r="G112" s="1"/>
  <c r="G111" s="1"/>
  <c r="G86" s="1"/>
  <c r="G180"/>
  <c r="G179" s="1"/>
  <c r="G174" s="1"/>
  <c r="G173" s="1"/>
  <c r="G172" s="1"/>
  <c r="G137"/>
  <c r="G136" s="1"/>
  <c r="G135" s="1"/>
  <c r="G112" i="7"/>
  <c r="G111" s="1"/>
  <c r="G106" s="1"/>
  <c r="G138"/>
  <c r="G137" s="1"/>
  <c r="G136" s="1"/>
  <c r="G143"/>
  <c r="G128" i="8"/>
  <c r="G127" s="1"/>
  <c r="G144"/>
  <c r="G29"/>
  <c r="G28" s="1"/>
  <c r="G27" s="1"/>
  <c r="G78"/>
  <c r="G63"/>
  <c r="G48"/>
  <c r="G47" s="1"/>
  <c r="G81" i="7"/>
  <c r="G38"/>
  <c r="G37" s="1"/>
  <c r="G36" s="1"/>
  <c r="G15"/>
  <c r="C14" i="4"/>
  <c r="G143" i="8" l="1"/>
  <c r="G142" s="1"/>
  <c r="G191"/>
  <c r="G190" s="1"/>
  <c r="G189" s="1"/>
  <c r="G194"/>
  <c r="G193" s="1"/>
  <c r="G192" s="1"/>
  <c r="G69" i="7"/>
  <c r="G14" s="1"/>
  <c r="G126" i="8"/>
  <c r="G20"/>
  <c r="C28" i="4"/>
  <c r="G125" i="8" l="1"/>
  <c r="G19"/>
  <c r="G11" s="1"/>
</calcChain>
</file>

<file path=xl/sharedStrings.xml><?xml version="1.0" encoding="utf-8"?>
<sst xmlns="http://schemas.openxmlformats.org/spreadsheetml/2006/main" count="2358" uniqueCount="713">
  <si>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</si>
  <si>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</si>
  <si>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</si>
  <si>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</si>
  <si>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</si>
  <si>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</si>
  <si>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</si>
  <si>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</si>
  <si>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</si>
  <si>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</si>
  <si>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</si>
  <si>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</si>
  <si>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</si>
  <si>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</si>
  <si>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</si>
  <si>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</si>
  <si>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</si>
  <si>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</si>
  <si>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</si>
  <si>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</si>
  <si>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</si>
  <si>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</si>
  <si>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</si>
  <si>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</si>
  <si>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</si>
  <si>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</si>
  <si>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</si>
  <si>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</si>
  <si>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</si>
  <si>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</si>
  <si>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</si>
  <si>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</si>
  <si>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</si>
  <si>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</si>
  <si>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</si>
  <si>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</si>
  <si>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</si>
  <si>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</si>
  <si>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</si>
  <si>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</si>
  <si>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</si>
  <si>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</si>
  <si>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</si>
  <si>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</si>
  <si>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</si>
  <si>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</si>
  <si>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</si>
  <si>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</si>
  <si>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</si>
  <si>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</si>
  <si>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</si>
  <si>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</si>
  <si>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</si>
  <si>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</si>
  <si>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</si>
  <si>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</si>
  <si>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</si>
  <si>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</si>
  <si>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</si>
  <si>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</si>
  <si>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</si>
  <si>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</si>
  <si>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</si>
  <si>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</si>
  <si>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</si>
  <si>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</si>
  <si>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</si>
  <si>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</si>
  <si>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</si>
  <si>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</si>
  <si>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</si>
  <si>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</si>
  <si>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</si>
  <si>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</si>
  <si>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</si>
  <si>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</si>
  <si>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</si>
  <si>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</si>
  <si>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</si>
  <si>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</si>
  <si>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</si>
  <si>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</si>
  <si>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</si>
  <si>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</si>
  <si>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</si>
  <si>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</si>
  <si>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</si>
  <si>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</si>
  <si>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</si>
  <si>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</si>
  <si>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</si>
  <si>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</si>
  <si>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</si>
  <si>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</si>
  <si>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</si>
  <si>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</si>
  <si>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</si>
  <si>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</si>
  <si>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</si>
  <si>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</si>
  <si>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</si>
  <si>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</si>
  <si>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</si>
  <si>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</si>
  <si>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</si>
  <si>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</si>
  <si>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</si>
  <si>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</si>
  <si>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</si>
  <si>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</si>
  <si>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</si>
  <si>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</si>
  <si>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</si>
  <si>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</si>
  <si>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</si>
  <si>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</si>
  <si>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</si>
  <si>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</si>
  <si>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</si>
  <si>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</si>
  <si>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</si>
  <si>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</si>
  <si>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</si>
  <si>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</si>
  <si>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</si>
  <si>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</si>
  <si>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</si>
  <si>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</si>
  <si>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</si>
  <si>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</si>
  <si>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</si>
  <si>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</si>
  <si>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</si>
  <si>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</si>
  <si>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</si>
  <si>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</si>
  <si>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</si>
  <si>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</si>
  <si>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</si>
  <si>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</si>
  <si>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</si>
  <si>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</si>
  <si>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</si>
  <si>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</si>
  <si>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</si>
  <si>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</si>
  <si>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</si>
  <si>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</si>
  <si>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</si>
  <si>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</si>
  <si>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</si>
  <si>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</si>
  <si>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</si>
  <si>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</si>
  <si>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</si>
  <si>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</si>
  <si>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</si>
  <si>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</si>
  <si>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</si>
  <si>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</si>
  <si>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</si>
  <si>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</si>
  <si>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</si>
  <si>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</si>
  <si>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</si>
  <si>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</si>
  <si>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</si>
  <si>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</si>
  <si>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</si>
  <si>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</si>
  <si>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</si>
  <si>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</si>
  <si>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</si>
  <si>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</si>
  <si>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</si>
  <si>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</si>
  <si>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</si>
  <si>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</si>
  <si>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</si>
  <si>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</si>
  <si>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</si>
  <si>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</si>
  <si>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</si>
  <si>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</si>
  <si>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</si>
  <si>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</si>
  <si>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</si>
  <si>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</si>
  <si>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</si>
  <si>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</si>
  <si>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</si>
  <si>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</si>
  <si>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</si>
  <si>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</si>
  <si>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</si>
  <si>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</si>
  <si>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</si>
  <si>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</si>
  <si>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</si>
  <si>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</si>
  <si>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</si>
  <si>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</si>
  <si>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</si>
  <si>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</si>
  <si>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</si>
  <si>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</si>
  <si>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</si>
  <si>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</si>
  <si>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</si>
  <si>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</si>
  <si>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</si>
  <si>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</si>
  <si>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</si>
  <si>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</si>
  <si>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</si>
  <si>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</si>
  <si>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</si>
  <si>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</si>
  <si>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</si>
  <si>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</si>
  <si>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</si>
  <si>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</si>
  <si>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</si>
  <si>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</si>
  <si>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</si>
  <si>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</si>
  <si>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</si>
  <si>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</si>
  <si>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</si>
  <si>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</si>
  <si>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</si>
  <si>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</si>
  <si>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</si>
  <si>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</si>
  <si>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</si>
  <si>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</si>
  <si>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</si>
  <si>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</si>
  <si>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</si>
  <si>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</si>
  <si>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</si>
  <si>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</si>
  <si>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</si>
  <si>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</si>
  <si>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</si>
  <si>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</si>
  <si>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</si>
  <si>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</si>
  <si>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</si>
  <si>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</si>
  <si>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</si>
  <si>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</si>
  <si>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</si>
  <si>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</si>
  <si>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</si>
  <si>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</si>
  <si>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</si>
  <si>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</si>
  <si>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</si>
  <si>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</si>
  <si>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</si>
  <si>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</si>
  <si>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</si>
  <si>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</si>
  <si>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</si>
  <si>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</si>
  <si>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</si>
  <si>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</si>
  <si>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</si>
  <si>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</si>
  <si>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</si>
  <si>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</si>
  <si>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</si>
  <si>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</si>
  <si>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</si>
  <si>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</si>
  <si>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</si>
  <si>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</si>
  <si>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</si>
  <si>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</si>
  <si>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</si>
  <si>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</si>
  <si>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</si>
  <si>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</si>
  <si>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</si>
  <si>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</si>
  <si>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</si>
  <si>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</si>
  <si>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</si>
  <si>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</si>
  <si>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</si>
  <si>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</si>
  <si>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</si>
  <si>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</si>
  <si>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</si>
  <si>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</si>
  <si>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</si>
  <si>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</si>
  <si>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</si>
  <si>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</si>
  <si>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</si>
  <si>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</si>
  <si>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</si>
  <si>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</si>
  <si>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</si>
  <si>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</si>
  <si>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</si>
  <si>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</si>
  <si>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</si>
  <si>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</si>
  <si>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</si>
  <si>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</si>
  <si>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</si>
  <si>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</si>
  <si>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</si>
  <si>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</si>
  <si>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</si>
  <si>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</si>
  <si>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</si>
  <si>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</si>
  <si>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</si>
  <si>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</si>
  <si>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</si>
  <si>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</si>
  <si>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</si>
  <si>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</si>
  <si>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</si>
  <si>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</si>
  <si>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</si>
  <si>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</si>
  <si>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</si>
  <si>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</si>
  <si>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</si>
  <si>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</si>
  <si>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</si>
  <si>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</si>
  <si>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</si>
  <si>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</si>
  <si>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</si>
  <si>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</si>
  <si>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</si>
  <si>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</si>
  <si>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</si>
  <si>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</si>
  <si>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</si>
  <si>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</si>
  <si>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</si>
  <si>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</si>
  <si>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</si>
  <si>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</si>
  <si>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</si>
  <si>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</si>
  <si>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</si>
  <si>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</si>
  <si>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</si>
  <si>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</si>
  <si>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</si>
  <si>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</si>
  <si>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</si>
  <si>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</si>
  <si>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</si>
  <si>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</si>
  <si>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</si>
  <si>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</si>
  <si>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</si>
  <si>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</si>
  <si>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</si>
  <si>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</si>
  <si>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</si>
  <si>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</si>
  <si>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</si>
  <si>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</si>
  <si>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</si>
  <si>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</si>
  <si>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</si>
  <si>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</si>
  <si>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</si>
  <si>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</si>
  <si>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</si>
  <si>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</si>
  <si>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</si>
  <si>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</si>
  <si>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</si>
  <si>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</si>
  <si>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</si>
  <si>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</si>
  <si>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</si>
  <si>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</si>
  <si>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</si>
  <si>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</si>
  <si>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</si>
  <si>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</si>
  <si>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</si>
  <si>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</si>
  <si>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</si>
  <si>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</si>
  <si>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</si>
  <si>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</si>
  <si>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</si>
  <si>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</si>
  <si>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</si>
  <si>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</si>
  <si>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</si>
  <si>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</si>
  <si>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</si>
  <si>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</si>
  <si>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</si>
  <si>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</si>
  <si>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</si>
  <si>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</si>
  <si>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</si>
  <si>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</si>
  <si>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</si>
  <si>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</si>
  <si>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</si>
  <si>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</si>
  <si>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</si>
  <si>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</si>
  <si>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</si>
  <si>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</si>
  <si>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</si>
  <si>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</si>
  <si>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</si>
  <si>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</si>
  <si>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</si>
  <si>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</si>
  <si>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</si>
  <si>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</si>
  <si>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</si>
  <si>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</si>
  <si>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</si>
  <si>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</si>
  <si>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</si>
  <si>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</si>
  <si>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</si>
  <si>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</si>
  <si>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</si>
  <si>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</si>
  <si>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</si>
  <si>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</si>
  <si>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</si>
  <si>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</si>
  <si>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</si>
  <si>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</si>
  <si>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</si>
  <si>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</si>
  <si>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</si>
  <si>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</si>
  <si>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</si>
  <si>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</si>
  <si>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</si>
  <si>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</si>
  <si>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</si>
  <si>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</si>
  <si>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</si>
  <si>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</si>
  <si>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</si>
  <si>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</si>
  <si>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</si>
  <si>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</si>
  <si>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</si>
  <si>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</si>
  <si>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</si>
  <si>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</si>
  <si>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</si>
  <si>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</si>
  <si>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</si>
  <si>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</si>
  <si>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</si>
  <si>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</si>
  <si>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</si>
  <si>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</si>
  <si>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</si>
  <si>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</si>
  <si>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</si>
  <si>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</si>
  <si>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</si>
  <si>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</si>
  <si>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</si>
  <si>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</si>
  <si>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</si>
  <si>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</si>
  <si>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</si>
  <si>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</si>
  <si>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</si>
  <si>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</si>
  <si>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</si>
  <si>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</si>
  <si>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</si>
  <si>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</si>
  <si>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</si>
  <si>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</si>
  <si>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</si>
  <si>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</si>
  <si>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</si>
  <si>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</si>
  <si>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</si>
  <si>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</si>
  <si>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</si>
  <si>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</si>
  <si>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</si>
  <si>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</si>
  <si>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</si>
  <si>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</si>
  <si>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</si>
  <si>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</si>
  <si>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</si>
  <si>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</si>
  <si>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</si>
  <si>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</si>
  <si>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</si>
  <si>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</si>
  <si>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</si>
  <si>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</si>
  <si>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</si>
  <si>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</si>
  <si>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</si>
  <si>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</si>
  <si>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</si>
  <si>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</si>
  <si>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</si>
  <si>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</si>
  <si>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</si>
  <si>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</si>
  <si>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</si>
  <si>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</si>
  <si>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</si>
  <si>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</si>
  <si>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</si>
  <si>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</si>
  <si>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</si>
  <si>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</si>
  <si>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</si>
  <si>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</si>
  <si>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</si>
  <si>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</si>
  <si>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</si>
  <si>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</si>
  <si>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</si>
  <si>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</si>
  <si>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</si>
  <si>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</si>
  <si>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</si>
  <si>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</si>
  <si>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</si>
  <si>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</si>
  <si>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</si>
  <si>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</si>
  <si>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</si>
  <si>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</si>
  <si>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</si>
  <si>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</si>
  <si>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</si>
  <si>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</si>
  <si>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</si>
  <si>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</si>
  <si>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</si>
  <si>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</si>
  <si>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</si>
  <si>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</si>
  <si>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</si>
  <si>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</si>
  <si>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</si>
  <si>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</si>
  <si>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</si>
  <si>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</si>
  <si>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</si>
  <si>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</si>
  <si>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</si>
  <si>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</si>
  <si>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</si>
  <si>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</si>
  <si>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</si>
  <si>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</si>
  <si>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</si>
  <si>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</si>
  <si>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</si>
  <si>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</si>
  <si>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</si>
  <si>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</si>
  <si>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</si>
  <si>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</si>
  <si>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</si>
  <si>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</si>
  <si>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</si>
  <si>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</si>
  <si>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</si>
  <si>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</si>
  <si>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</si>
  <si>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</si>
  <si>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</si>
  <si>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</si>
  <si>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</si>
  <si>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</si>
  <si>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</si>
  <si>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</si>
  <si>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</si>
  <si>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</si>
  <si>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</si>
  <si>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</si>
  <si>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</si>
  <si>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</si>
  <si>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</si>
  <si>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</si>
  <si>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</si>
  <si>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</si>
  <si>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</si>
  <si>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</si>
  <si>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</si>
  <si>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</si>
  <si>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</si>
  <si>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</si>
  <si>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</si>
  <si>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</si>
  <si>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</si>
  <si>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</si>
  <si>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</si>
  <si>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</si>
  <si>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</si>
  <si>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</si>
  <si>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</si>
  <si>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</si>
  <si>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</si>
  <si>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</si>
  <si>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</si>
  <si>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</si>
  <si>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</si>
  <si>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</si>
  <si>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</si>
  <si>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</si>
  <si>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</si>
  <si>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</si>
  <si>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</si>
  <si>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</si>
  <si>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</si>
  <si>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</si>
  <si>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</si>
  <si>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</si>
  <si>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</si>
  <si>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</si>
  <si>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</si>
  <si>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</si>
  <si>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</si>
  <si>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</si>
  <si>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</si>
  <si>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</si>
  <si>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</si>
  <si>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</si>
  <si>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</si>
  <si>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</si>
  <si>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</si>
  <si>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</si>
  <si>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</si>
  <si>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</si>
  <si>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</si>
  <si>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</si>
  <si>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</si>
  <si>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</si>
  <si>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</si>
  <si>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</si>
  <si>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</si>
  <si>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</si>
  <si>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</si>
  <si>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</si>
  <si>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</si>
  <si>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</si>
  <si>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</si>
  <si>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</si>
  <si>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</si>
  <si>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</si>
  <si>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</si>
  <si>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</si>
  <si>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</si>
  <si>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</si>
  <si>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</si>
  <si>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</si>
  <si>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</si>
  <si>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</si>
  <si>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</si>
  <si>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</si>
  <si>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</si>
  <si>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</si>
  <si>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</si>
  <si>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</si>
  <si>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</si>
  <si>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</si>
  <si>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</si>
  <si>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</si>
  <si>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</si>
  <si>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</si>
  <si>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</si>
  <si>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</si>
  <si>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</si>
  <si>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</si>
  <si>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</si>
  <si>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</si>
  <si>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</si>
  <si>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</si>
  <si>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</si>
  <si>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</si>
  <si>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</si>
  <si>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</si>
  <si>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</si>
  <si>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</si>
  <si>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</si>
  <si>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</si>
  <si>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</si>
  <si>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</si>
  <si>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</si>
  <si>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</si>
  <si>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</si>
  <si>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02 декабря 220 года № 63</t>
  </si>
  <si>
    <t>от 11 декабря 2020 года № 67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</si>
</sst>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0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710</v>
      </c>
      <c r="B5" s="170"/>
      <c r="C5" s="170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1" t="s">
        <v>8</v>
      </c>
      <c r="B13" s="172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664</v>
      </c>
      <c r="C47" s="135" t="s">
        <v>665</v>
      </c>
    </row>
    <row r="48" spans="1:3" ht="82.8">
      <c r="A48" s="11" t="s">
        <v>11</v>
      </c>
      <c r="B48" s="135" t="s">
        <v>666</v>
      </c>
      <c r="C48" s="135" t="s">
        <v>667</v>
      </c>
    </row>
    <row r="49" spans="1:3" ht="69">
      <c r="A49" s="11" t="s">
        <v>11</v>
      </c>
      <c r="B49" s="135" t="s">
        <v>668</v>
      </c>
      <c r="C49" s="135" t="s">
        <v>669</v>
      </c>
    </row>
    <row r="50" spans="1:3" ht="69">
      <c r="A50" s="11" t="s">
        <v>11</v>
      </c>
      <c r="B50" s="135" t="s">
        <v>670</v>
      </c>
      <c r="C50" s="135" t="s">
        <v>671</v>
      </c>
    </row>
    <row r="51" spans="1:3" ht="41.4">
      <c r="A51" s="11" t="s">
        <v>11</v>
      </c>
      <c r="B51" s="135" t="s">
        <v>672</v>
      </c>
      <c r="C51" s="135" t="s">
        <v>673</v>
      </c>
    </row>
    <row r="52" spans="1:3" ht="41.4">
      <c r="A52" s="11" t="s">
        <v>11</v>
      </c>
      <c r="B52" s="144" t="s">
        <v>674</v>
      </c>
      <c r="C52" s="135" t="s">
        <v>675</v>
      </c>
    </row>
    <row r="53" spans="1:3" ht="55.2">
      <c r="A53" s="11" t="s">
        <v>11</v>
      </c>
      <c r="B53" s="144" t="s">
        <v>676</v>
      </c>
      <c r="C53" s="135" t="s">
        <v>677</v>
      </c>
    </row>
    <row r="54" spans="1:3" ht="138">
      <c r="A54" s="11" t="s">
        <v>11</v>
      </c>
      <c r="B54" s="135" t="s">
        <v>678</v>
      </c>
      <c r="C54" s="145" t="s">
        <v>679</v>
      </c>
    </row>
    <row r="55" spans="1:3" ht="138">
      <c r="A55" s="11" t="s">
        <v>11</v>
      </c>
      <c r="B55" s="135" t="s">
        <v>680</v>
      </c>
      <c r="C55" s="145" t="s">
        <v>681</v>
      </c>
    </row>
    <row r="56" spans="1:3" ht="96.6">
      <c r="A56" s="11" t="s">
        <v>11</v>
      </c>
      <c r="B56" s="135" t="s">
        <v>682</v>
      </c>
      <c r="C56" s="135" t="s">
        <v>683</v>
      </c>
    </row>
    <row r="57" spans="1:3" ht="69">
      <c r="A57" s="11" t="s">
        <v>11</v>
      </c>
      <c r="B57" s="135" t="s">
        <v>684</v>
      </c>
      <c r="C57" s="135" t="s">
        <v>685</v>
      </c>
    </row>
    <row r="58" spans="1:3" ht="55.2">
      <c r="A58" s="11" t="s">
        <v>11</v>
      </c>
      <c r="B58" s="135" t="s">
        <v>686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658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656</v>
      </c>
      <c r="C67" s="135" t="s">
        <v>657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6" t="s">
        <v>11</v>
      </c>
      <c r="B72" s="168" t="s">
        <v>82</v>
      </c>
      <c r="C72" s="17" t="s">
        <v>643</v>
      </c>
    </row>
    <row r="73" spans="1:3" ht="41.4">
      <c r="A73" s="167"/>
      <c r="B73" s="169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692</v>
      </c>
      <c r="B96" s="150"/>
      <c r="C96" s="150"/>
    </row>
    <row r="97" spans="1:3" ht="16.8">
      <c r="A97" s="150" t="s">
        <v>624</v>
      </c>
      <c r="B97" s="150"/>
      <c r="C97" s="151" t="s">
        <v>693</v>
      </c>
    </row>
    <row r="107" spans="1:3" ht="16.8">
      <c r="C107" s="149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F16" sqref="F16:F17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0" t="s">
        <v>606</v>
      </c>
      <c r="B2" s="170"/>
      <c r="C2" s="170"/>
      <c r="D2" s="170"/>
      <c r="E2" s="170"/>
      <c r="F2" s="170"/>
      <c r="G2" s="170"/>
      <c r="H2" s="170"/>
    </row>
    <row r="3" spans="1:8" ht="18">
      <c r="A3" s="170" t="s">
        <v>1</v>
      </c>
      <c r="B3" s="170"/>
      <c r="C3" s="170"/>
      <c r="D3" s="170"/>
      <c r="E3" s="170"/>
      <c r="F3" s="170"/>
      <c r="G3" s="170"/>
      <c r="H3" s="170"/>
    </row>
    <row r="4" spans="1:8" ht="18">
      <c r="A4" s="170" t="s">
        <v>2</v>
      </c>
      <c r="B4" s="170"/>
      <c r="C4" s="170"/>
      <c r="D4" s="170"/>
      <c r="E4" s="170"/>
      <c r="F4" s="170"/>
      <c r="G4" s="170"/>
      <c r="H4" s="170"/>
    </row>
    <row r="5" spans="1:8" ht="18">
      <c r="A5" s="170" t="s">
        <v>691</v>
      </c>
      <c r="B5" s="175"/>
      <c r="C5" s="175"/>
      <c r="D5" s="175"/>
      <c r="E5" s="175"/>
      <c r="F5" s="175"/>
      <c r="G5" s="175"/>
      <c r="H5" s="175"/>
    </row>
    <row r="7" spans="1:8" ht="16.8">
      <c r="A7" s="1" t="s">
        <v>607</v>
      </c>
    </row>
    <row r="8" spans="1:8" ht="16.8">
      <c r="A8" s="80" t="s">
        <v>631</v>
      </c>
    </row>
    <row r="10" spans="1:8" ht="18">
      <c r="A10" s="81" t="s">
        <v>629</v>
      </c>
    </row>
    <row r="11" spans="1:8" ht="18">
      <c r="A11" s="81" t="s">
        <v>630</v>
      </c>
    </row>
    <row r="13" spans="1:8" ht="18">
      <c r="A13" s="187" t="s">
        <v>221</v>
      </c>
      <c r="B13" s="189" t="s">
        <v>609</v>
      </c>
      <c r="C13" s="189" t="s">
        <v>610</v>
      </c>
      <c r="D13" s="191" t="s">
        <v>611</v>
      </c>
      <c r="E13" s="193" t="s">
        <v>612</v>
      </c>
      <c r="F13" s="194"/>
      <c r="G13" s="194"/>
      <c r="H13" s="195"/>
    </row>
    <row r="14" spans="1:8" ht="108">
      <c r="A14" s="188"/>
      <c r="B14" s="190"/>
      <c r="C14" s="190"/>
      <c r="D14" s="192"/>
      <c r="E14" s="39" t="s">
        <v>613</v>
      </c>
      <c r="F14" s="30" t="s">
        <v>614</v>
      </c>
      <c r="G14" s="35" t="s">
        <v>615</v>
      </c>
      <c r="H14" s="42" t="s">
        <v>616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222</v>
      </c>
      <c r="E15" s="22" t="s">
        <v>252</v>
      </c>
      <c r="F15" s="21" t="s">
        <v>253</v>
      </c>
      <c r="G15" s="22" t="s">
        <v>254</v>
      </c>
      <c r="H15" s="21" t="s">
        <v>255</v>
      </c>
    </row>
    <row r="16" spans="1:8" ht="18">
      <c r="A16" s="22" t="s">
        <v>608</v>
      </c>
      <c r="B16" s="75" t="s">
        <v>608</v>
      </c>
      <c r="C16" s="22" t="s">
        <v>608</v>
      </c>
      <c r="D16" s="22" t="s">
        <v>608</v>
      </c>
      <c r="E16" s="22" t="s">
        <v>608</v>
      </c>
      <c r="F16" s="22" t="s">
        <v>608</v>
      </c>
      <c r="G16" s="22" t="s">
        <v>608</v>
      </c>
      <c r="H16" s="22" t="s">
        <v>608</v>
      </c>
    </row>
    <row r="18" spans="1:6" ht="18">
      <c r="A18" s="2" t="s">
        <v>617</v>
      </c>
    </row>
    <row r="19" spans="1:6" ht="18">
      <c r="A19" s="2" t="s">
        <v>618</v>
      </c>
    </row>
    <row r="20" spans="1:6" ht="18">
      <c r="A20" s="2" t="s">
        <v>619</v>
      </c>
    </row>
    <row r="21" spans="1:6" ht="18">
      <c r="A21" s="81" t="s">
        <v>632</v>
      </c>
    </row>
    <row r="23" spans="1:6" ht="246.75" customHeight="1">
      <c r="A23" s="183" t="s">
        <v>620</v>
      </c>
      <c r="B23" s="184"/>
      <c r="C23" s="76" t="s">
        <v>622</v>
      </c>
    </row>
    <row r="24" spans="1:6" ht="102.75" customHeight="1">
      <c r="A24" s="185" t="s">
        <v>621</v>
      </c>
      <c r="B24" s="186"/>
      <c r="C24" s="22" t="s">
        <v>608</v>
      </c>
    </row>
    <row r="26" spans="1:6" ht="18">
      <c r="A26" s="2" t="s">
        <v>645</v>
      </c>
    </row>
    <row r="27" spans="1:6" ht="18">
      <c r="A27" s="2" t="s">
        <v>644</v>
      </c>
      <c r="F27" s="2" t="s">
        <v>646</v>
      </c>
    </row>
    <row r="28" spans="1:6" ht="18">
      <c r="A28" s="2" t="s">
        <v>624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140</v>
      </c>
      <c r="B2" s="170"/>
      <c r="C2" s="170"/>
      <c r="D2" s="170"/>
    </row>
    <row r="3" spans="1:4" ht="18">
      <c r="A3" s="170" t="s">
        <v>1</v>
      </c>
      <c r="B3" s="170"/>
      <c r="C3" s="170"/>
      <c r="D3" s="170"/>
    </row>
    <row r="4" spans="1:4" ht="18">
      <c r="A4" s="170" t="s">
        <v>2</v>
      </c>
      <c r="B4" s="170"/>
      <c r="C4" s="170"/>
      <c r="D4" s="170"/>
    </row>
    <row r="5" spans="1:4" ht="18">
      <c r="A5" s="170" t="s">
        <v>694</v>
      </c>
      <c r="B5" s="175"/>
      <c r="C5" s="175"/>
      <c r="D5" s="175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1" t="s">
        <v>8</v>
      </c>
      <c r="B14" s="172"/>
      <c r="C14" s="173" t="s">
        <v>149</v>
      </c>
    </row>
    <row r="15" spans="1:4" ht="96.6">
      <c r="A15" s="5" t="s">
        <v>147</v>
      </c>
      <c r="B15" s="6" t="s">
        <v>148</v>
      </c>
      <c r="C15" s="174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692</v>
      </c>
      <c r="D59" s="81"/>
    </row>
    <row r="60" spans="1:4" ht="18">
      <c r="A60" s="2" t="s">
        <v>624</v>
      </c>
      <c r="C60" s="124"/>
      <c r="D60" s="152" t="s">
        <v>693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zoomScaleNormal="100" zoomScaleSheetLayoutView="100" workbookViewId="0">
      <selection activeCell="B16" sqref="B16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183</v>
      </c>
      <c r="B2" s="170"/>
      <c r="C2" s="170"/>
    </row>
    <row r="3" spans="1:4" ht="18">
      <c r="A3" s="170" t="s">
        <v>1</v>
      </c>
      <c r="B3" s="170"/>
      <c r="C3" s="170"/>
    </row>
    <row r="4" spans="1:4" ht="18">
      <c r="A4" s="170" t="s">
        <v>2</v>
      </c>
      <c r="B4" s="170"/>
      <c r="C4" s="170"/>
    </row>
    <row r="5" spans="1:4" ht="18">
      <c r="A5" s="170" t="s">
        <v>712</v>
      </c>
      <c r="B5" s="170"/>
      <c r="C5" s="170"/>
      <c r="D5" s="81"/>
    </row>
    <row r="7" spans="1:4" ht="16.8">
      <c r="A7" s="176" t="s">
        <v>184</v>
      </c>
      <c r="B7" s="176"/>
      <c r="C7" s="176"/>
    </row>
    <row r="8" spans="1:4" ht="16.8">
      <c r="A8" s="176" t="s">
        <v>185</v>
      </c>
      <c r="B8" s="176"/>
      <c r="C8" s="176"/>
    </row>
    <row r="9" spans="1:4" ht="16.8">
      <c r="A9" s="176" t="s">
        <v>695</v>
      </c>
      <c r="B9" s="176"/>
      <c r="C9" s="176"/>
    </row>
    <row r="11" spans="1:4" ht="13.8">
      <c r="A11" s="177" t="s">
        <v>186</v>
      </c>
      <c r="B11" s="177"/>
      <c r="C11" s="177"/>
    </row>
    <row r="13" spans="1:4" ht="16.8">
      <c r="A13" s="23" t="s">
        <v>187</v>
      </c>
      <c r="B13" s="23" t="s">
        <v>195</v>
      </c>
      <c r="C13" s="23" t="s">
        <v>205</v>
      </c>
    </row>
    <row r="14" spans="1:4" ht="16.8">
      <c r="A14" s="24" t="s">
        <v>188</v>
      </c>
      <c r="B14" s="25" t="s">
        <v>196</v>
      </c>
      <c r="C14" s="85">
        <f>C15+C16+C17+C18+C19+C20+C21</f>
        <v>9915300</v>
      </c>
    </row>
    <row r="15" spans="1:4" ht="18">
      <c r="A15" s="27" t="s">
        <v>189</v>
      </c>
      <c r="B15" s="28" t="s">
        <v>197</v>
      </c>
      <c r="C15" s="86">
        <v>2306000</v>
      </c>
    </row>
    <row r="16" spans="1:4" ht="126">
      <c r="A16" s="30" t="s">
        <v>696</v>
      </c>
      <c r="B16" s="30" t="s">
        <v>198</v>
      </c>
      <c r="C16" s="87">
        <v>3643300</v>
      </c>
    </row>
    <row r="17" spans="1:3" ht="18">
      <c r="A17" s="28" t="s">
        <v>190</v>
      </c>
      <c r="B17" s="28" t="s">
        <v>199</v>
      </c>
      <c r="C17" s="87">
        <v>202000</v>
      </c>
    </row>
    <row r="18" spans="1:3" ht="54">
      <c r="A18" s="28" t="s">
        <v>191</v>
      </c>
      <c r="B18" s="30" t="s">
        <v>200</v>
      </c>
      <c r="C18" s="87">
        <v>536000</v>
      </c>
    </row>
    <row r="19" spans="1:3" ht="54">
      <c r="A19" s="28" t="s">
        <v>192</v>
      </c>
      <c r="B19" s="32" t="s">
        <v>201</v>
      </c>
      <c r="C19" s="87">
        <v>704000</v>
      </c>
    </row>
    <row r="20" spans="1:3" ht="54">
      <c r="A20" s="28" t="s">
        <v>193</v>
      </c>
      <c r="B20" s="31" t="s">
        <v>202</v>
      </c>
      <c r="C20" s="87">
        <v>2440000</v>
      </c>
    </row>
    <row r="21" spans="1:3" ht="90">
      <c r="A21" s="28" t="s">
        <v>25</v>
      </c>
      <c r="B21" s="31" t="s">
        <v>203</v>
      </c>
      <c r="C21" s="87">
        <v>84000</v>
      </c>
    </row>
    <row r="22" spans="1:3" ht="16.8">
      <c r="A22" s="24" t="s">
        <v>194</v>
      </c>
      <c r="B22" s="24" t="s">
        <v>204</v>
      </c>
      <c r="C22" s="83">
        <f>C23+C24+C25+C26+C27</f>
        <v>27509219</v>
      </c>
    </row>
    <row r="23" spans="1:3" ht="36">
      <c r="A23" s="34" t="s">
        <v>206</v>
      </c>
      <c r="B23" s="31" t="s">
        <v>697</v>
      </c>
      <c r="C23" s="86">
        <v>7112600</v>
      </c>
    </row>
    <row r="24" spans="1:3" ht="18">
      <c r="A24" s="34" t="s">
        <v>647</v>
      </c>
      <c r="B24" s="28" t="s">
        <v>648</v>
      </c>
      <c r="C24" s="86">
        <v>19963200</v>
      </c>
    </row>
    <row r="25" spans="1:3" ht="36">
      <c r="A25" s="34" t="s">
        <v>207</v>
      </c>
      <c r="B25" s="35" t="s">
        <v>210</v>
      </c>
      <c r="C25" s="87">
        <v>249100</v>
      </c>
    </row>
    <row r="26" spans="1:3" ht="18">
      <c r="A26" s="34" t="s">
        <v>208</v>
      </c>
      <c r="B26" s="34" t="s">
        <v>211</v>
      </c>
      <c r="C26" s="86">
        <v>34319</v>
      </c>
    </row>
    <row r="27" spans="1:3" ht="36">
      <c r="A27" s="34" t="s">
        <v>103</v>
      </c>
      <c r="B27" s="35" t="s">
        <v>119</v>
      </c>
      <c r="C27" s="88">
        <v>150000</v>
      </c>
    </row>
    <row r="28" spans="1:3" ht="16.8">
      <c r="A28" s="36" t="s">
        <v>209</v>
      </c>
      <c r="B28" s="12"/>
      <c r="C28" s="84">
        <f>C14+C22</f>
        <v>37424519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692</v>
      </c>
      <c r="D35" s="81"/>
    </row>
    <row r="36" spans="1:4" ht="18">
      <c r="A36" s="2" t="s">
        <v>624</v>
      </c>
      <c r="C36" s="153" t="s">
        <v>693</v>
      </c>
      <c r="D36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8" sqref="B18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215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712</v>
      </c>
      <c r="B5" s="170"/>
      <c r="C5" s="170"/>
    </row>
    <row r="7" spans="1:3" ht="16.8">
      <c r="A7" s="176" t="s">
        <v>216</v>
      </c>
      <c r="B7" s="176"/>
      <c r="C7" s="176"/>
    </row>
    <row r="8" spans="1:3" ht="16.8">
      <c r="A8" s="176" t="s">
        <v>699</v>
      </c>
      <c r="B8" s="176"/>
      <c r="C8" s="176"/>
    </row>
    <row r="9" spans="1:3" ht="16.8">
      <c r="A9" s="176" t="s">
        <v>698</v>
      </c>
      <c r="B9" s="176"/>
      <c r="C9" s="176"/>
    </row>
    <row r="10" spans="1:3" ht="16.8" hidden="1">
      <c r="A10" s="176"/>
      <c r="B10" s="176"/>
      <c r="C10" s="176"/>
    </row>
    <row r="12" spans="1:3" ht="13.8">
      <c r="A12" s="177" t="s">
        <v>217</v>
      </c>
      <c r="B12" s="177"/>
      <c r="C12" s="177"/>
    </row>
    <row r="14" spans="1:3" ht="18">
      <c r="A14" s="21" t="s">
        <v>187</v>
      </c>
      <c r="B14" s="21" t="s">
        <v>195</v>
      </c>
      <c r="C14" s="21" t="s">
        <v>205</v>
      </c>
    </row>
    <row r="15" spans="1:3" ht="16.8">
      <c r="A15" s="37" t="s">
        <v>75</v>
      </c>
      <c r="B15" s="37" t="s">
        <v>204</v>
      </c>
      <c r="C15" s="78">
        <f>C16+C17+C18+C19+C20+C21+C22</f>
        <v>27509219</v>
      </c>
    </row>
    <row r="16" spans="1:3" ht="76.8" customHeight="1">
      <c r="A16" s="34" t="s">
        <v>76</v>
      </c>
      <c r="B16" s="39" t="s">
        <v>642</v>
      </c>
      <c r="C16" s="89">
        <v>7112600</v>
      </c>
    </row>
    <row r="17" spans="1:3" ht="75" customHeight="1">
      <c r="A17" s="34" t="s">
        <v>649</v>
      </c>
      <c r="B17" s="35" t="s">
        <v>96</v>
      </c>
      <c r="C17" s="89">
        <v>14869800</v>
      </c>
    </row>
    <row r="18" spans="1:3" ht="48.75" customHeight="1">
      <c r="A18" s="34" t="s">
        <v>79</v>
      </c>
      <c r="B18" s="39" t="s">
        <v>97</v>
      </c>
      <c r="C18" s="89">
        <v>5093400</v>
      </c>
    </row>
    <row r="19" spans="1:3" ht="99" customHeight="1">
      <c r="A19" s="34" t="s">
        <v>80</v>
      </c>
      <c r="B19" s="30" t="s">
        <v>98</v>
      </c>
      <c r="C19" s="90">
        <v>245300</v>
      </c>
    </row>
    <row r="20" spans="1:3" ht="87" customHeight="1">
      <c r="A20" s="34" t="s">
        <v>81</v>
      </c>
      <c r="B20" s="39" t="s">
        <v>218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34319</v>
      </c>
    </row>
    <row r="22" spans="1:3" ht="36">
      <c r="A22" s="34" t="s">
        <v>106</v>
      </c>
      <c r="B22" s="39" t="s">
        <v>119</v>
      </c>
      <c r="C22" s="90">
        <v>150000</v>
      </c>
    </row>
    <row r="24" spans="1:3" ht="18">
      <c r="A24" s="2"/>
    </row>
    <row r="25" spans="1:3" ht="18">
      <c r="A25" s="2" t="s">
        <v>692</v>
      </c>
    </row>
    <row r="26" spans="1:3" ht="18">
      <c r="A26" s="2" t="s">
        <v>624</v>
      </c>
      <c r="C26" s="165" t="s">
        <v>693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3" zoomScaleNormal="100" zoomScaleSheetLayoutView="100" workbookViewId="0">
      <selection activeCell="C12" sqref="C12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0" t="s">
        <v>219</v>
      </c>
      <c r="B2" s="170"/>
      <c r="C2" s="170"/>
      <c r="D2" s="170"/>
    </row>
    <row r="3" spans="1:7" ht="18">
      <c r="A3" s="170" t="s">
        <v>1</v>
      </c>
      <c r="B3" s="170"/>
      <c r="C3" s="170"/>
      <c r="D3" s="170"/>
    </row>
    <row r="4" spans="1:7" ht="18">
      <c r="A4" s="170" t="s">
        <v>2</v>
      </c>
      <c r="B4" s="170"/>
      <c r="C4" s="170"/>
      <c r="D4" s="170"/>
    </row>
    <row r="5" spans="1:7" ht="18">
      <c r="A5" s="170" t="s">
        <v>711</v>
      </c>
      <c r="B5" s="175"/>
      <c r="C5" s="175"/>
      <c r="D5" s="175"/>
      <c r="E5" s="81"/>
      <c r="F5" s="81"/>
      <c r="G5" s="81"/>
    </row>
    <row r="7" spans="1:7" ht="16.8">
      <c r="A7" s="176" t="s">
        <v>220</v>
      </c>
      <c r="B7" s="176"/>
      <c r="C7" s="176"/>
      <c r="D7" s="176"/>
    </row>
    <row r="8" spans="1:7" ht="16.8">
      <c r="A8" s="176" t="s">
        <v>700</v>
      </c>
      <c r="B8" s="176"/>
      <c r="C8" s="176"/>
      <c r="D8" s="176"/>
    </row>
    <row r="10" spans="1:7" ht="81.75" customHeight="1">
      <c r="A10" s="40" t="s">
        <v>221</v>
      </c>
      <c r="B10" s="41" t="s">
        <v>223</v>
      </c>
      <c r="C10" s="30" t="s">
        <v>237</v>
      </c>
      <c r="D10" s="42" t="s">
        <v>251</v>
      </c>
    </row>
    <row r="11" spans="1:7" ht="16.8">
      <c r="A11" s="43" t="s">
        <v>10</v>
      </c>
      <c r="B11" s="44" t="s">
        <v>224</v>
      </c>
      <c r="C11" s="45" t="s">
        <v>238</v>
      </c>
      <c r="D11" s="85">
        <f>D12+D13+D14+D15+D16</f>
        <v>4591998</v>
      </c>
    </row>
    <row r="12" spans="1:7" ht="36">
      <c r="A12" s="46"/>
      <c r="B12" s="31" t="s">
        <v>225</v>
      </c>
      <c r="C12" s="41" t="s">
        <v>239</v>
      </c>
      <c r="D12" s="86">
        <v>640975</v>
      </c>
    </row>
    <row r="13" spans="1:7" ht="54">
      <c r="A13" s="46"/>
      <c r="B13" s="31" t="s">
        <v>226</v>
      </c>
      <c r="C13" s="41" t="s">
        <v>240</v>
      </c>
      <c r="D13" s="86">
        <v>3704023</v>
      </c>
    </row>
    <row r="14" spans="1:7" ht="54">
      <c r="A14" s="46"/>
      <c r="B14" s="31" t="s">
        <v>227</v>
      </c>
      <c r="C14" s="41" t="s">
        <v>241</v>
      </c>
      <c r="D14" s="86">
        <v>53000</v>
      </c>
    </row>
    <row r="15" spans="1:7" ht="18">
      <c r="A15" s="46"/>
      <c r="B15" s="28" t="s">
        <v>228</v>
      </c>
      <c r="C15" s="21" t="s">
        <v>242</v>
      </c>
      <c r="D15" s="86">
        <v>5000</v>
      </c>
    </row>
    <row r="16" spans="1:7" ht="18">
      <c r="A16" s="46"/>
      <c r="B16" s="28" t="s">
        <v>229</v>
      </c>
      <c r="C16" s="41" t="s">
        <v>243</v>
      </c>
      <c r="D16" s="86">
        <v>189000</v>
      </c>
    </row>
    <row r="17" spans="1:4" ht="16.8">
      <c r="A17" s="43" t="s">
        <v>13</v>
      </c>
      <c r="B17" s="47" t="s">
        <v>230</v>
      </c>
      <c r="C17" s="45" t="s">
        <v>244</v>
      </c>
      <c r="D17" s="95">
        <f>D18</f>
        <v>215600</v>
      </c>
    </row>
    <row r="18" spans="1:4" ht="18">
      <c r="A18" s="46"/>
      <c r="B18" s="28" t="s">
        <v>231</v>
      </c>
      <c r="C18" s="41" t="s">
        <v>245</v>
      </c>
      <c r="D18" s="87">
        <v>215600</v>
      </c>
    </row>
    <row r="19" spans="1:4" ht="33.6">
      <c r="A19" s="33" t="s">
        <v>18</v>
      </c>
      <c r="B19" s="48" t="s">
        <v>232</v>
      </c>
      <c r="C19" s="25" t="s">
        <v>246</v>
      </c>
      <c r="D19" s="84">
        <f>D20+D21+D22</f>
        <v>456300</v>
      </c>
    </row>
    <row r="20" spans="1:4" ht="34.200000000000003" customHeight="1">
      <c r="A20" s="46"/>
      <c r="B20" s="30" t="s">
        <v>233</v>
      </c>
      <c r="C20" s="41" t="s">
        <v>247</v>
      </c>
      <c r="D20" s="86">
        <v>392800</v>
      </c>
    </row>
    <row r="21" spans="1:4" ht="18">
      <c r="A21" s="46"/>
      <c r="B21" s="28" t="s">
        <v>234</v>
      </c>
      <c r="C21" s="41" t="s">
        <v>248</v>
      </c>
      <c r="D21" s="88">
        <v>10000</v>
      </c>
    </row>
    <row r="22" spans="1:4" ht="36">
      <c r="A22" s="46"/>
      <c r="B22" s="31" t="s">
        <v>235</v>
      </c>
      <c r="C22" s="41" t="s">
        <v>249</v>
      </c>
      <c r="D22" s="86">
        <v>53500</v>
      </c>
    </row>
    <row r="23" spans="1:4" ht="16.8">
      <c r="A23" s="26" t="s">
        <v>222</v>
      </c>
      <c r="B23" s="44" t="s">
        <v>236</v>
      </c>
      <c r="C23" s="25" t="s">
        <v>250</v>
      </c>
      <c r="D23" s="84">
        <f>D24+D25+D26+D27+D28+D29</f>
        <v>8741700</v>
      </c>
    </row>
    <row r="24" spans="1:4" ht="18">
      <c r="A24" s="46"/>
      <c r="B24" s="28" t="s">
        <v>258</v>
      </c>
      <c r="C24" s="41" t="s">
        <v>278</v>
      </c>
      <c r="D24" s="87">
        <v>1000</v>
      </c>
    </row>
    <row r="25" spans="1:4" ht="18">
      <c r="A25" s="46"/>
      <c r="B25" s="28" t="s">
        <v>259</v>
      </c>
      <c r="C25" s="41" t="s">
        <v>279</v>
      </c>
      <c r="D25" s="87">
        <v>2000</v>
      </c>
    </row>
    <row r="26" spans="1:4" ht="18">
      <c r="A26" s="46"/>
      <c r="B26" s="28" t="s">
        <v>260</v>
      </c>
      <c r="C26" s="41" t="s">
        <v>280</v>
      </c>
      <c r="D26" s="87">
        <v>1000</v>
      </c>
    </row>
    <row r="27" spans="1:4" ht="18">
      <c r="A27" s="46"/>
      <c r="B27" s="28" t="s">
        <v>261</v>
      </c>
      <c r="C27" s="41" t="s">
        <v>281</v>
      </c>
      <c r="D27" s="87">
        <v>1000</v>
      </c>
    </row>
    <row r="28" spans="1:4" ht="18">
      <c r="A28" s="46"/>
      <c r="B28" s="28" t="s">
        <v>262</v>
      </c>
      <c r="C28" s="41" t="s">
        <v>282</v>
      </c>
      <c r="D28" s="86">
        <v>8736700</v>
      </c>
    </row>
    <row r="29" spans="1:4" ht="18" hidden="1">
      <c r="A29" s="46"/>
      <c r="B29" s="93" t="s">
        <v>626</v>
      </c>
      <c r="C29" s="92" t="s">
        <v>625</v>
      </c>
      <c r="D29" s="86"/>
    </row>
    <row r="30" spans="1:4" ht="16.8">
      <c r="A30" s="26" t="s">
        <v>252</v>
      </c>
      <c r="B30" s="44" t="s">
        <v>263</v>
      </c>
      <c r="C30" s="25" t="s">
        <v>283</v>
      </c>
      <c r="D30" s="84">
        <f>D31+D32+D33</f>
        <v>20102797</v>
      </c>
    </row>
    <row r="31" spans="1:4" ht="18">
      <c r="A31" s="46"/>
      <c r="B31" s="28" t="s">
        <v>264</v>
      </c>
      <c r="C31" s="41" t="s">
        <v>284</v>
      </c>
      <c r="D31" s="86">
        <v>17444790</v>
      </c>
    </row>
    <row r="32" spans="1:4" ht="18">
      <c r="A32" s="46"/>
      <c r="B32" s="28" t="s">
        <v>265</v>
      </c>
      <c r="C32" s="41" t="s">
        <v>285</v>
      </c>
      <c r="D32" s="86">
        <v>2655507</v>
      </c>
    </row>
    <row r="33" spans="1:4" ht="36">
      <c r="A33" s="46"/>
      <c r="B33" s="94" t="s">
        <v>627</v>
      </c>
      <c r="C33" s="41" t="s">
        <v>286</v>
      </c>
      <c r="D33" s="86">
        <v>2500</v>
      </c>
    </row>
    <row r="34" spans="1:4" ht="16.8">
      <c r="A34" s="33" t="s">
        <v>253</v>
      </c>
      <c r="B34" s="47" t="s">
        <v>267</v>
      </c>
      <c r="C34" s="45" t="s">
        <v>287</v>
      </c>
      <c r="D34" s="96">
        <f>D35</f>
        <v>80000</v>
      </c>
    </row>
    <row r="35" spans="1:4" ht="18">
      <c r="A35" s="46"/>
      <c r="B35" s="28" t="s">
        <v>268</v>
      </c>
      <c r="C35" s="41" t="s">
        <v>288</v>
      </c>
      <c r="D35" s="87">
        <v>80000</v>
      </c>
    </row>
    <row r="36" spans="1:4" ht="16.8">
      <c r="A36" s="26" t="s">
        <v>254</v>
      </c>
      <c r="B36" s="44" t="s">
        <v>269</v>
      </c>
      <c r="C36" s="45" t="s">
        <v>289</v>
      </c>
      <c r="D36" s="84">
        <f>D37</f>
        <v>3807015</v>
      </c>
    </row>
    <row r="37" spans="1:4" ht="18">
      <c r="A37" s="46"/>
      <c r="B37" s="28" t="s">
        <v>270</v>
      </c>
      <c r="C37" s="21" t="s">
        <v>290</v>
      </c>
      <c r="D37" s="86">
        <v>3807015</v>
      </c>
    </row>
    <row r="38" spans="1:4" ht="16.8">
      <c r="A38" s="33" t="s">
        <v>255</v>
      </c>
      <c r="B38" s="47" t="s">
        <v>271</v>
      </c>
      <c r="C38" s="23" t="s">
        <v>291</v>
      </c>
      <c r="D38" s="96">
        <f>D39+D40</f>
        <v>176000</v>
      </c>
    </row>
    <row r="39" spans="1:4" ht="36">
      <c r="A39" s="46"/>
      <c r="B39" s="28" t="s">
        <v>701</v>
      </c>
      <c r="C39" s="41">
        <v>1001</v>
      </c>
      <c r="D39" s="87">
        <v>156000</v>
      </c>
    </row>
    <row r="40" spans="1:4" ht="18">
      <c r="A40" s="46"/>
      <c r="B40" s="28" t="s">
        <v>272</v>
      </c>
      <c r="C40" s="41" t="s">
        <v>292</v>
      </c>
      <c r="D40" s="87">
        <v>20000</v>
      </c>
    </row>
    <row r="41" spans="1:4" ht="16.8">
      <c r="A41" s="43" t="s">
        <v>256</v>
      </c>
      <c r="B41" s="47" t="s">
        <v>273</v>
      </c>
      <c r="C41" s="45" t="s">
        <v>293</v>
      </c>
      <c r="D41" s="95">
        <f>D42</f>
        <v>200000</v>
      </c>
    </row>
    <row r="42" spans="1:4" ht="18">
      <c r="A42" s="46"/>
      <c r="B42" s="49" t="s">
        <v>274</v>
      </c>
      <c r="C42" s="21" t="s">
        <v>294</v>
      </c>
      <c r="D42" s="88">
        <v>200000</v>
      </c>
    </row>
    <row r="43" spans="1:4" ht="16.8" hidden="1">
      <c r="A43" s="43" t="s">
        <v>257</v>
      </c>
      <c r="B43" s="48" t="s">
        <v>275</v>
      </c>
      <c r="C43" s="25" t="s">
        <v>295</v>
      </c>
      <c r="D43" s="84">
        <f>D44</f>
        <v>0</v>
      </c>
    </row>
    <row r="44" spans="1:4" ht="36" hidden="1">
      <c r="A44" s="46"/>
      <c r="B44" s="30" t="s">
        <v>276</v>
      </c>
      <c r="C44" s="41" t="s">
        <v>296</v>
      </c>
      <c r="D44" s="87"/>
    </row>
    <row r="45" spans="1:4" ht="16.8">
      <c r="A45" s="46"/>
      <c r="B45" s="44" t="s">
        <v>277</v>
      </c>
      <c r="C45" s="51"/>
      <c r="D45" s="84">
        <f>D11+D17+D19+D23+D30+D34+D36+D38+D41</f>
        <v>38371410</v>
      </c>
    </row>
    <row r="46" spans="1:4" hidden="1"/>
    <row r="47" spans="1:4" ht="18">
      <c r="A47" s="2"/>
    </row>
    <row r="48" spans="1:4" ht="18">
      <c r="A48" s="2" t="s">
        <v>692</v>
      </c>
    </row>
    <row r="49" spans="1:3" ht="18">
      <c r="A49" s="2" t="s">
        <v>624</v>
      </c>
      <c r="C49" s="154" t="s">
        <v>693</v>
      </c>
    </row>
    <row r="50" spans="1:3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tabSelected="1" view="pageBreakPreview" zoomScaleNormal="100" zoomScaleSheetLayoutView="100" workbookViewId="0">
      <selection activeCell="J98" sqref="J98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0" t="s">
        <v>297</v>
      </c>
      <c r="B2" s="170"/>
      <c r="C2" s="170"/>
      <c r="D2" s="170"/>
      <c r="E2" s="170"/>
      <c r="F2" s="170"/>
      <c r="G2" s="170"/>
    </row>
    <row r="3" spans="1:7" ht="18">
      <c r="A3" s="170" t="s">
        <v>1</v>
      </c>
      <c r="B3" s="170"/>
      <c r="C3" s="170"/>
      <c r="D3" s="170"/>
      <c r="E3" s="170"/>
      <c r="F3" s="170"/>
      <c r="G3" s="170"/>
    </row>
    <row r="4" spans="1:7" ht="18">
      <c r="A4" s="170" t="s">
        <v>2</v>
      </c>
      <c r="B4" s="170"/>
      <c r="C4" s="170"/>
      <c r="D4" s="170"/>
      <c r="E4" s="170"/>
      <c r="F4" s="170"/>
      <c r="G4" s="170"/>
    </row>
    <row r="5" spans="1:7" ht="18">
      <c r="A5" s="170" t="s">
        <v>712</v>
      </c>
      <c r="B5" s="175"/>
      <c r="C5" s="175"/>
      <c r="D5" s="175"/>
      <c r="E5" s="175"/>
      <c r="F5" s="175"/>
      <c r="G5" s="175"/>
    </row>
    <row r="7" spans="1:7" ht="16.8">
      <c r="A7" s="176" t="s">
        <v>298</v>
      </c>
      <c r="B7" s="176"/>
      <c r="C7" s="176"/>
      <c r="D7" s="176"/>
      <c r="E7" s="176"/>
      <c r="F7" s="176"/>
      <c r="G7" s="176"/>
    </row>
    <row r="8" spans="1:7" ht="16.8">
      <c r="A8" s="176" t="s">
        <v>299</v>
      </c>
      <c r="B8" s="176"/>
      <c r="C8" s="176"/>
      <c r="D8" s="176"/>
      <c r="E8" s="176"/>
      <c r="F8" s="176"/>
      <c r="G8" s="176"/>
    </row>
    <row r="9" spans="1:7" ht="16.8">
      <c r="A9" s="176" t="s">
        <v>300</v>
      </c>
      <c r="B9" s="176"/>
      <c r="C9" s="176"/>
      <c r="D9" s="176"/>
      <c r="E9" s="176"/>
      <c r="F9" s="176"/>
      <c r="G9" s="176"/>
    </row>
    <row r="10" spans="1:7" ht="16.8">
      <c r="A10" s="176" t="s">
        <v>301</v>
      </c>
      <c r="B10" s="176"/>
      <c r="C10" s="176"/>
      <c r="D10" s="176"/>
      <c r="E10" s="176"/>
      <c r="F10" s="176"/>
      <c r="G10" s="176"/>
    </row>
    <row r="11" spans="1:7" ht="16.8">
      <c r="A11" s="176" t="s">
        <v>709</v>
      </c>
      <c r="B11" s="176"/>
      <c r="C11" s="176"/>
      <c r="D11" s="176"/>
      <c r="E11" s="176"/>
      <c r="F11" s="176"/>
      <c r="G11" s="176"/>
    </row>
    <row r="13" spans="1:7" ht="18">
      <c r="A13" s="21" t="s">
        <v>223</v>
      </c>
      <c r="B13" s="179" t="s">
        <v>309</v>
      </c>
      <c r="C13" s="180"/>
      <c r="D13" s="180"/>
      <c r="E13" s="181"/>
      <c r="F13" s="50" t="s">
        <v>315</v>
      </c>
      <c r="G13" s="21" t="s">
        <v>319</v>
      </c>
    </row>
    <row r="14" spans="1:7" ht="16.8">
      <c r="A14" s="24" t="s">
        <v>302</v>
      </c>
      <c r="B14" s="12"/>
      <c r="C14" s="12"/>
      <c r="D14" s="12"/>
      <c r="E14" s="12"/>
      <c r="F14" s="12"/>
      <c r="G14" s="118">
        <f>G15+G36+G59+G64+G69+G106+G121+G126+G131+G136+G143</f>
        <v>37424519</v>
      </c>
    </row>
    <row r="15" spans="1:7" ht="67.2">
      <c r="A15" s="53" t="s">
        <v>623</v>
      </c>
      <c r="B15" s="36" t="s">
        <v>310</v>
      </c>
      <c r="C15" s="36" t="s">
        <v>311</v>
      </c>
      <c r="D15" s="36" t="s">
        <v>312</v>
      </c>
      <c r="E15" s="36" t="s">
        <v>313</v>
      </c>
      <c r="F15" s="12"/>
      <c r="G15" s="82">
        <f>G16+G24+G28+G32</f>
        <v>4533998</v>
      </c>
    </row>
    <row r="16" spans="1:7" ht="36">
      <c r="A16" s="30" t="s">
        <v>303</v>
      </c>
      <c r="B16" s="34" t="s">
        <v>310</v>
      </c>
      <c r="C16" s="34" t="s">
        <v>10</v>
      </c>
      <c r="D16" s="34" t="s">
        <v>312</v>
      </c>
      <c r="E16" s="34" t="s">
        <v>313</v>
      </c>
      <c r="F16" s="12"/>
      <c r="G16" s="119">
        <f>G17</f>
        <v>4341198</v>
      </c>
    </row>
    <row r="17" spans="1:7" ht="54">
      <c r="A17" s="35" t="s">
        <v>304</v>
      </c>
      <c r="B17" s="34" t="s">
        <v>310</v>
      </c>
      <c r="C17" s="34" t="s">
        <v>10</v>
      </c>
      <c r="D17" s="34" t="s">
        <v>310</v>
      </c>
      <c r="E17" s="34" t="s">
        <v>313</v>
      </c>
      <c r="F17" s="12"/>
      <c r="G17" s="119">
        <f>G18+G22</f>
        <v>4341198</v>
      </c>
    </row>
    <row r="18" spans="1:7" ht="36">
      <c r="A18" s="35" t="s">
        <v>305</v>
      </c>
      <c r="B18" s="54" t="s">
        <v>310</v>
      </c>
      <c r="C18" s="54" t="s">
        <v>10</v>
      </c>
      <c r="D18" s="54" t="s">
        <v>310</v>
      </c>
      <c r="E18" s="34" t="s">
        <v>314</v>
      </c>
      <c r="F18" s="12"/>
      <c r="G18" s="119">
        <f>G19+G20+G21</f>
        <v>4329198</v>
      </c>
    </row>
    <row r="19" spans="1:7" ht="90">
      <c r="A19" s="35" t="s">
        <v>306</v>
      </c>
      <c r="B19" s="34" t="s">
        <v>310</v>
      </c>
      <c r="C19" s="34" t="s">
        <v>10</v>
      </c>
      <c r="D19" s="34" t="s">
        <v>310</v>
      </c>
      <c r="E19" s="34" t="s">
        <v>314</v>
      </c>
      <c r="F19" s="34" t="s">
        <v>316</v>
      </c>
      <c r="G19" s="119">
        <v>3548198</v>
      </c>
    </row>
    <row r="20" spans="1:7" ht="36">
      <c r="A20" s="31" t="s">
        <v>307</v>
      </c>
      <c r="B20" s="34" t="s">
        <v>310</v>
      </c>
      <c r="C20" s="34" t="s">
        <v>10</v>
      </c>
      <c r="D20" s="34" t="s">
        <v>310</v>
      </c>
      <c r="E20" s="34" t="s">
        <v>314</v>
      </c>
      <c r="F20" s="34" t="s">
        <v>317</v>
      </c>
      <c r="G20" s="119">
        <v>754000</v>
      </c>
    </row>
    <row r="21" spans="1:7" ht="18">
      <c r="A21" s="49" t="s">
        <v>308</v>
      </c>
      <c r="B21" s="50" t="s">
        <v>310</v>
      </c>
      <c r="C21" s="50" t="s">
        <v>10</v>
      </c>
      <c r="D21" s="50" t="s">
        <v>310</v>
      </c>
      <c r="E21" s="54" t="s">
        <v>314</v>
      </c>
      <c r="F21" s="50" t="s">
        <v>318</v>
      </c>
      <c r="G21" s="91">
        <v>27000</v>
      </c>
    </row>
    <row r="22" spans="1:7" ht="108">
      <c r="A22" s="139" t="s">
        <v>661</v>
      </c>
      <c r="B22" s="98" t="s">
        <v>310</v>
      </c>
      <c r="C22" s="98" t="s">
        <v>10</v>
      </c>
      <c r="D22" s="98" t="s">
        <v>310</v>
      </c>
      <c r="E22" s="98" t="s">
        <v>659</v>
      </c>
      <c r="F22" s="50"/>
      <c r="G22" s="119">
        <f>G23</f>
        <v>12000</v>
      </c>
    </row>
    <row r="23" spans="1:7" ht="18">
      <c r="A23" s="117" t="s">
        <v>430</v>
      </c>
      <c r="B23" s="98" t="s">
        <v>310</v>
      </c>
      <c r="C23" s="98" t="s">
        <v>10</v>
      </c>
      <c r="D23" s="98" t="s">
        <v>310</v>
      </c>
      <c r="E23" s="98" t="s">
        <v>659</v>
      </c>
      <c r="F23" s="98" t="s">
        <v>436</v>
      </c>
      <c r="G23" s="119">
        <v>12000</v>
      </c>
    </row>
    <row r="24" spans="1:7" ht="36">
      <c r="A24" s="39" t="s">
        <v>460</v>
      </c>
      <c r="B24" s="54" t="s">
        <v>310</v>
      </c>
      <c r="C24" s="34" t="s">
        <v>222</v>
      </c>
      <c r="D24" s="54" t="s">
        <v>312</v>
      </c>
      <c r="E24" s="54" t="s">
        <v>313</v>
      </c>
      <c r="F24" s="12"/>
      <c r="G24" s="119">
        <f>G25</f>
        <v>3800</v>
      </c>
    </row>
    <row r="25" spans="1:7" ht="36">
      <c r="A25" s="39" t="s">
        <v>320</v>
      </c>
      <c r="B25" s="54" t="s">
        <v>310</v>
      </c>
      <c r="C25" s="34" t="s">
        <v>222</v>
      </c>
      <c r="D25" s="54" t="s">
        <v>310</v>
      </c>
      <c r="E25" s="54" t="s">
        <v>313</v>
      </c>
      <c r="F25" s="12"/>
      <c r="G25" s="119">
        <f>G26</f>
        <v>3800</v>
      </c>
    </row>
    <row r="26" spans="1:7" ht="54">
      <c r="A26" s="35" t="s">
        <v>321</v>
      </c>
      <c r="B26" s="34" t="s">
        <v>310</v>
      </c>
      <c r="C26" s="34" t="s">
        <v>222</v>
      </c>
      <c r="D26" s="34" t="s">
        <v>310</v>
      </c>
      <c r="E26" s="34" t="s">
        <v>327</v>
      </c>
      <c r="F26" s="12"/>
      <c r="G26" s="119">
        <f>G27</f>
        <v>3800</v>
      </c>
    </row>
    <row r="27" spans="1:7" ht="36">
      <c r="A27" s="39" t="s">
        <v>307</v>
      </c>
      <c r="B27" s="34" t="s">
        <v>310</v>
      </c>
      <c r="C27" s="34" t="s">
        <v>222</v>
      </c>
      <c r="D27" s="34" t="s">
        <v>310</v>
      </c>
      <c r="E27" s="34" t="s">
        <v>327</v>
      </c>
      <c r="F27" s="34" t="s">
        <v>317</v>
      </c>
      <c r="G27" s="119">
        <v>3800</v>
      </c>
    </row>
    <row r="28" spans="1:7" ht="54">
      <c r="A28" s="39" t="s">
        <v>322</v>
      </c>
      <c r="B28" s="34" t="s">
        <v>310</v>
      </c>
      <c r="C28" s="34" t="s">
        <v>252</v>
      </c>
      <c r="D28" s="34" t="s">
        <v>312</v>
      </c>
      <c r="E28" s="34" t="s">
        <v>313</v>
      </c>
      <c r="F28" s="12"/>
      <c r="G28" s="119">
        <f>G29</f>
        <v>40000</v>
      </c>
    </row>
    <row r="29" spans="1:7" ht="90">
      <c r="A29" s="35" t="s">
        <v>323</v>
      </c>
      <c r="B29" s="34" t="s">
        <v>310</v>
      </c>
      <c r="C29" s="34" t="s">
        <v>252</v>
      </c>
      <c r="D29" s="34" t="s">
        <v>310</v>
      </c>
      <c r="E29" s="34" t="s">
        <v>313</v>
      </c>
      <c r="F29" s="12"/>
      <c r="G29" s="119">
        <f>G30</f>
        <v>40000</v>
      </c>
    </row>
    <row r="30" spans="1:7" ht="54">
      <c r="A30" s="35" t="s">
        <v>322</v>
      </c>
      <c r="B30" s="34" t="s">
        <v>310</v>
      </c>
      <c r="C30" s="34" t="s">
        <v>252</v>
      </c>
      <c r="D30" s="34" t="s">
        <v>310</v>
      </c>
      <c r="E30" s="34" t="s">
        <v>328</v>
      </c>
      <c r="F30" s="12"/>
      <c r="G30" s="119">
        <f>G31</f>
        <v>40000</v>
      </c>
    </row>
    <row r="31" spans="1:7" ht="18">
      <c r="A31" s="39" t="s">
        <v>324</v>
      </c>
      <c r="B31" s="54" t="s">
        <v>310</v>
      </c>
      <c r="C31" s="34" t="s">
        <v>252</v>
      </c>
      <c r="D31" s="54" t="s">
        <v>310</v>
      </c>
      <c r="E31" s="34" t="s">
        <v>328</v>
      </c>
      <c r="F31" s="34" t="s">
        <v>330</v>
      </c>
      <c r="G31" s="119">
        <v>40000</v>
      </c>
    </row>
    <row r="32" spans="1:7" ht="54">
      <c r="A32" s="35" t="s">
        <v>325</v>
      </c>
      <c r="B32" s="34" t="s">
        <v>310</v>
      </c>
      <c r="C32" s="34" t="s">
        <v>253</v>
      </c>
      <c r="D32" s="34" t="s">
        <v>312</v>
      </c>
      <c r="E32" s="34" t="s">
        <v>313</v>
      </c>
      <c r="F32" s="12"/>
      <c r="G32" s="119">
        <f>G33</f>
        <v>149000</v>
      </c>
    </row>
    <row r="33" spans="1:7" ht="54">
      <c r="A33" s="55" t="s">
        <v>325</v>
      </c>
      <c r="B33" s="34" t="s">
        <v>310</v>
      </c>
      <c r="C33" s="34" t="s">
        <v>253</v>
      </c>
      <c r="D33" s="34" t="s">
        <v>310</v>
      </c>
      <c r="E33" s="34" t="s">
        <v>313</v>
      </c>
      <c r="F33" s="12"/>
      <c r="G33" s="119">
        <f>G34</f>
        <v>149000</v>
      </c>
    </row>
    <row r="34" spans="1:7" ht="18">
      <c r="A34" s="35" t="s">
        <v>326</v>
      </c>
      <c r="B34" s="54" t="s">
        <v>310</v>
      </c>
      <c r="C34" s="54" t="s">
        <v>253</v>
      </c>
      <c r="D34" s="54" t="s">
        <v>310</v>
      </c>
      <c r="E34" s="34" t="s">
        <v>329</v>
      </c>
      <c r="F34" s="12"/>
      <c r="G34" s="91">
        <f>G35</f>
        <v>149000</v>
      </c>
    </row>
    <row r="35" spans="1:7" ht="36">
      <c r="A35" s="31" t="s">
        <v>307</v>
      </c>
      <c r="B35" s="34" t="s">
        <v>310</v>
      </c>
      <c r="C35" s="34" t="s">
        <v>253</v>
      </c>
      <c r="D35" s="34" t="s">
        <v>310</v>
      </c>
      <c r="E35" s="34" t="s">
        <v>329</v>
      </c>
      <c r="F35" s="34" t="s">
        <v>317</v>
      </c>
      <c r="G35" s="119">
        <v>149000</v>
      </c>
    </row>
    <row r="36" spans="1:7" ht="50.4">
      <c r="A36" s="53" t="s">
        <v>331</v>
      </c>
      <c r="B36" s="36" t="s">
        <v>339</v>
      </c>
      <c r="C36" s="36" t="s">
        <v>311</v>
      </c>
      <c r="D36" s="36" t="s">
        <v>312</v>
      </c>
      <c r="E36" s="36" t="s">
        <v>313</v>
      </c>
      <c r="F36" s="12"/>
      <c r="G36" s="82">
        <f>G37+G47+G51+G55</f>
        <v>463800</v>
      </c>
    </row>
    <row r="37" spans="1:7" ht="72">
      <c r="A37" s="39" t="s">
        <v>332</v>
      </c>
      <c r="B37" s="34" t="s">
        <v>339</v>
      </c>
      <c r="C37" s="34" t="s">
        <v>10</v>
      </c>
      <c r="D37" s="34" t="s">
        <v>312</v>
      </c>
      <c r="E37" s="34" t="s">
        <v>313</v>
      </c>
      <c r="F37" s="12"/>
      <c r="G37" s="119">
        <f>G38</f>
        <v>400300</v>
      </c>
    </row>
    <row r="38" spans="1:7" ht="90">
      <c r="A38" s="35" t="s">
        <v>333</v>
      </c>
      <c r="B38" s="34" t="s">
        <v>339</v>
      </c>
      <c r="C38" s="34" t="s">
        <v>10</v>
      </c>
      <c r="D38" s="34" t="s">
        <v>310</v>
      </c>
      <c r="E38" s="34" t="s">
        <v>313</v>
      </c>
      <c r="F38" s="12"/>
      <c r="G38" s="119">
        <f>G39+G41+G43+G45</f>
        <v>400300</v>
      </c>
    </row>
    <row r="39" spans="1:7" ht="54">
      <c r="A39" s="35" t="s">
        <v>334</v>
      </c>
      <c r="B39" s="34" t="s">
        <v>339</v>
      </c>
      <c r="C39" s="34" t="s">
        <v>10</v>
      </c>
      <c r="D39" s="34" t="s">
        <v>310</v>
      </c>
      <c r="E39" s="34" t="s">
        <v>340</v>
      </c>
      <c r="F39" s="12"/>
      <c r="G39" s="119">
        <f>G40</f>
        <v>392300</v>
      </c>
    </row>
    <row r="40" spans="1:7" ht="36">
      <c r="A40" s="31" t="s">
        <v>307</v>
      </c>
      <c r="B40" s="34" t="s">
        <v>339</v>
      </c>
      <c r="C40" s="34" t="s">
        <v>10</v>
      </c>
      <c r="D40" s="34" t="s">
        <v>310</v>
      </c>
      <c r="E40" s="34" t="s">
        <v>340</v>
      </c>
      <c r="F40" s="34" t="s">
        <v>317</v>
      </c>
      <c r="G40" s="119">
        <v>392300</v>
      </c>
    </row>
    <row r="41" spans="1:7" ht="36">
      <c r="A41" s="39" t="s">
        <v>335</v>
      </c>
      <c r="B41" s="54" t="s">
        <v>339</v>
      </c>
      <c r="C41" s="54" t="s">
        <v>10</v>
      </c>
      <c r="D41" s="54" t="s">
        <v>310</v>
      </c>
      <c r="E41" s="54" t="s">
        <v>341</v>
      </c>
      <c r="F41" s="12"/>
      <c r="G41" s="119">
        <f>G42</f>
        <v>5000</v>
      </c>
    </row>
    <row r="42" spans="1:7" ht="18">
      <c r="A42" s="28" t="s">
        <v>308</v>
      </c>
      <c r="B42" s="54" t="s">
        <v>339</v>
      </c>
      <c r="C42" s="54" t="s">
        <v>10</v>
      </c>
      <c r="D42" s="54" t="s">
        <v>310</v>
      </c>
      <c r="E42" s="34" t="s">
        <v>341</v>
      </c>
      <c r="F42" s="54" t="s">
        <v>318</v>
      </c>
      <c r="G42" s="119">
        <v>5000</v>
      </c>
    </row>
    <row r="43" spans="1:7" ht="54">
      <c r="A43" s="35" t="s">
        <v>336</v>
      </c>
      <c r="B43" s="34" t="s">
        <v>339</v>
      </c>
      <c r="C43" s="34" t="s">
        <v>10</v>
      </c>
      <c r="D43" s="34" t="s">
        <v>310</v>
      </c>
      <c r="E43" s="34" t="s">
        <v>342</v>
      </c>
      <c r="F43" s="12"/>
      <c r="G43" s="119">
        <f>G44</f>
        <v>2000</v>
      </c>
    </row>
    <row r="44" spans="1:7" ht="36">
      <c r="A44" s="31" t="s">
        <v>337</v>
      </c>
      <c r="B44" s="34" t="s">
        <v>339</v>
      </c>
      <c r="C44" s="34" t="s">
        <v>10</v>
      </c>
      <c r="D44" s="34" t="s">
        <v>310</v>
      </c>
      <c r="E44" s="34" t="s">
        <v>342</v>
      </c>
      <c r="F44" s="34" t="s">
        <v>317</v>
      </c>
      <c r="G44" s="119">
        <v>2000</v>
      </c>
    </row>
    <row r="45" spans="1:7" ht="36">
      <c r="A45" s="55" t="s">
        <v>338</v>
      </c>
      <c r="B45" s="34" t="s">
        <v>339</v>
      </c>
      <c r="C45" s="34" t="s">
        <v>10</v>
      </c>
      <c r="D45" s="34" t="s">
        <v>310</v>
      </c>
      <c r="E45" s="34" t="s">
        <v>343</v>
      </c>
      <c r="F45" s="12"/>
      <c r="G45" s="119">
        <f>G46</f>
        <v>1000</v>
      </c>
    </row>
    <row r="46" spans="1:7" ht="36">
      <c r="A46" s="31" t="s">
        <v>337</v>
      </c>
      <c r="B46" s="34" t="s">
        <v>339</v>
      </c>
      <c r="C46" s="34" t="s">
        <v>10</v>
      </c>
      <c r="D46" s="34" t="s">
        <v>310</v>
      </c>
      <c r="E46" s="34" t="s">
        <v>343</v>
      </c>
      <c r="F46" s="34" t="s">
        <v>317</v>
      </c>
      <c r="G46" s="119">
        <v>1000</v>
      </c>
    </row>
    <row r="47" spans="1:7" ht="54">
      <c r="A47" s="39" t="s">
        <v>344</v>
      </c>
      <c r="B47" s="34" t="s">
        <v>339</v>
      </c>
      <c r="C47" s="34" t="s">
        <v>13</v>
      </c>
      <c r="D47" s="34" t="s">
        <v>312</v>
      </c>
      <c r="E47" s="34" t="s">
        <v>313</v>
      </c>
      <c r="F47" s="12"/>
      <c r="G47" s="119">
        <f>G48</f>
        <v>51000</v>
      </c>
    </row>
    <row r="48" spans="1:7" ht="54">
      <c r="A48" s="35" t="s">
        <v>345</v>
      </c>
      <c r="B48" s="34" t="s">
        <v>339</v>
      </c>
      <c r="C48" s="34" t="s">
        <v>13</v>
      </c>
      <c r="D48" s="34" t="s">
        <v>310</v>
      </c>
      <c r="E48" s="34" t="s">
        <v>313</v>
      </c>
      <c r="F48" s="12"/>
      <c r="G48" s="119">
        <f>G49</f>
        <v>51000</v>
      </c>
    </row>
    <row r="49" spans="1:7" ht="54">
      <c r="A49" s="35" t="s">
        <v>346</v>
      </c>
      <c r="B49" s="34" t="s">
        <v>339</v>
      </c>
      <c r="C49" s="34" t="s">
        <v>13</v>
      </c>
      <c r="D49" s="34" t="s">
        <v>310</v>
      </c>
      <c r="E49" s="34" t="s">
        <v>352</v>
      </c>
      <c r="F49" s="12"/>
      <c r="G49" s="119">
        <f>G50</f>
        <v>51000</v>
      </c>
    </row>
    <row r="50" spans="1:7" ht="36">
      <c r="A50" s="31" t="s">
        <v>307</v>
      </c>
      <c r="B50" s="34" t="s">
        <v>339</v>
      </c>
      <c r="C50" s="34" t="s">
        <v>13</v>
      </c>
      <c r="D50" s="34" t="s">
        <v>310</v>
      </c>
      <c r="E50" s="34" t="s">
        <v>352</v>
      </c>
      <c r="F50" s="34" t="s">
        <v>317</v>
      </c>
      <c r="G50" s="119">
        <v>51000</v>
      </c>
    </row>
    <row r="51" spans="1:7" ht="36">
      <c r="A51" s="30" t="s">
        <v>347</v>
      </c>
      <c r="B51" s="34" t="s">
        <v>339</v>
      </c>
      <c r="C51" s="34" t="s">
        <v>18</v>
      </c>
      <c r="D51" s="34" t="s">
        <v>312</v>
      </c>
      <c r="E51" s="34" t="s">
        <v>313</v>
      </c>
      <c r="F51" s="12"/>
      <c r="G51" s="119">
        <f>G52</f>
        <v>2500</v>
      </c>
    </row>
    <row r="52" spans="1:7" ht="108">
      <c r="A52" s="35" t="s">
        <v>348</v>
      </c>
      <c r="B52" s="34" t="s">
        <v>339</v>
      </c>
      <c r="C52" s="34" t="s">
        <v>18</v>
      </c>
      <c r="D52" s="34" t="s">
        <v>310</v>
      </c>
      <c r="E52" s="34" t="s">
        <v>313</v>
      </c>
      <c r="F52" s="12"/>
      <c r="G52" s="119">
        <f>G53</f>
        <v>2500</v>
      </c>
    </row>
    <row r="53" spans="1:7" ht="36">
      <c r="A53" s="35" t="s">
        <v>349</v>
      </c>
      <c r="B53" s="54" t="s">
        <v>339</v>
      </c>
      <c r="C53" s="34" t="s">
        <v>18</v>
      </c>
      <c r="D53" s="54" t="s">
        <v>310</v>
      </c>
      <c r="E53" s="54" t="s">
        <v>353</v>
      </c>
      <c r="F53" s="12"/>
      <c r="G53" s="119">
        <f>G54</f>
        <v>2500</v>
      </c>
    </row>
    <row r="54" spans="1:7" ht="36">
      <c r="A54" s="31" t="s">
        <v>307</v>
      </c>
      <c r="B54" s="34" t="s">
        <v>339</v>
      </c>
      <c r="C54" s="34" t="s">
        <v>18</v>
      </c>
      <c r="D54" s="34" t="s">
        <v>310</v>
      </c>
      <c r="E54" s="34" t="s">
        <v>353</v>
      </c>
      <c r="F54" s="34" t="s">
        <v>317</v>
      </c>
      <c r="G54" s="119">
        <v>2500</v>
      </c>
    </row>
    <row r="55" spans="1:7" ht="36">
      <c r="A55" s="55" t="s">
        <v>350</v>
      </c>
      <c r="B55" s="34" t="s">
        <v>339</v>
      </c>
      <c r="C55" s="34" t="s">
        <v>252</v>
      </c>
      <c r="D55" s="34" t="s">
        <v>312</v>
      </c>
      <c r="E55" s="34" t="s">
        <v>313</v>
      </c>
      <c r="F55" s="12"/>
      <c r="G55" s="119">
        <f>G56</f>
        <v>10000</v>
      </c>
    </row>
    <row r="56" spans="1:7" ht="36">
      <c r="A56" s="56" t="s">
        <v>351</v>
      </c>
      <c r="B56" s="34" t="s">
        <v>339</v>
      </c>
      <c r="C56" s="34" t="s">
        <v>252</v>
      </c>
      <c r="D56" s="34" t="s">
        <v>310</v>
      </c>
      <c r="E56" s="34" t="s">
        <v>313</v>
      </c>
      <c r="F56" s="12"/>
      <c r="G56" s="119">
        <f>G57</f>
        <v>10000</v>
      </c>
    </row>
    <row r="57" spans="1:7" ht="18">
      <c r="A57" s="55" t="s">
        <v>354</v>
      </c>
      <c r="B57" s="54" t="s">
        <v>339</v>
      </c>
      <c r="C57" s="34" t="s">
        <v>252</v>
      </c>
      <c r="D57" s="54" t="s">
        <v>310</v>
      </c>
      <c r="E57" s="54" t="s">
        <v>364</v>
      </c>
      <c r="F57" s="12"/>
      <c r="G57" s="91">
        <f>G58</f>
        <v>10000</v>
      </c>
    </row>
    <row r="58" spans="1:7" ht="36">
      <c r="A58" s="56" t="s">
        <v>307</v>
      </c>
      <c r="B58" s="34" t="s">
        <v>339</v>
      </c>
      <c r="C58" s="34" t="s">
        <v>252</v>
      </c>
      <c r="D58" s="34" t="s">
        <v>310</v>
      </c>
      <c r="E58" s="34" t="s">
        <v>364</v>
      </c>
      <c r="F58" s="34" t="s">
        <v>317</v>
      </c>
      <c r="G58" s="119">
        <v>10000</v>
      </c>
    </row>
    <row r="59" spans="1:7" ht="67.2">
      <c r="A59" s="53" t="s">
        <v>355</v>
      </c>
      <c r="B59" s="36" t="s">
        <v>362</v>
      </c>
      <c r="C59" s="36" t="s">
        <v>311</v>
      </c>
      <c r="D59" s="36" t="s">
        <v>312</v>
      </c>
      <c r="E59" s="36" t="s">
        <v>313</v>
      </c>
      <c r="F59" s="12"/>
      <c r="G59" s="82">
        <f>G60</f>
        <v>1000</v>
      </c>
    </row>
    <row r="60" spans="1:7" ht="90">
      <c r="A60" s="39" t="s">
        <v>356</v>
      </c>
      <c r="B60" s="34" t="s">
        <v>362</v>
      </c>
      <c r="C60" s="34" t="s">
        <v>10</v>
      </c>
      <c r="D60" s="34" t="s">
        <v>312</v>
      </c>
      <c r="E60" s="34" t="s">
        <v>313</v>
      </c>
      <c r="F60" s="12"/>
      <c r="G60" s="119">
        <f>G61</f>
        <v>1000</v>
      </c>
    </row>
    <row r="61" spans="1:7" ht="36">
      <c r="A61" s="55" t="s">
        <v>357</v>
      </c>
      <c r="B61" s="34" t="s">
        <v>362</v>
      </c>
      <c r="C61" s="34" t="s">
        <v>10</v>
      </c>
      <c r="D61" s="34" t="s">
        <v>310</v>
      </c>
      <c r="E61" s="34" t="s">
        <v>313</v>
      </c>
      <c r="F61" s="12"/>
      <c r="G61" s="119">
        <f>G62</f>
        <v>1000</v>
      </c>
    </row>
    <row r="62" spans="1:7" ht="36">
      <c r="A62" s="35" t="s">
        <v>358</v>
      </c>
      <c r="B62" s="34" t="s">
        <v>362</v>
      </c>
      <c r="C62" s="34" t="s">
        <v>10</v>
      </c>
      <c r="D62" s="34" t="s">
        <v>310</v>
      </c>
      <c r="E62" s="34" t="s">
        <v>365</v>
      </c>
      <c r="F62" s="12"/>
      <c r="G62" s="119">
        <f>G63</f>
        <v>1000</v>
      </c>
    </row>
    <row r="63" spans="1:7" ht="36">
      <c r="A63" s="56" t="s">
        <v>307</v>
      </c>
      <c r="B63" s="34" t="s">
        <v>362</v>
      </c>
      <c r="C63" s="34" t="s">
        <v>10</v>
      </c>
      <c r="D63" s="34" t="s">
        <v>310</v>
      </c>
      <c r="E63" s="34" t="s">
        <v>365</v>
      </c>
      <c r="F63" s="34" t="s">
        <v>317</v>
      </c>
      <c r="G63" s="119">
        <v>1000</v>
      </c>
    </row>
    <row r="64" spans="1:7" ht="69.599999999999994" hidden="1">
      <c r="A64" s="115" t="s">
        <v>633</v>
      </c>
      <c r="B64" s="116" t="s">
        <v>455</v>
      </c>
      <c r="C64" s="116" t="s">
        <v>311</v>
      </c>
      <c r="D64" s="116" t="s">
        <v>312</v>
      </c>
      <c r="E64" s="116" t="s">
        <v>313</v>
      </c>
      <c r="F64" s="116"/>
      <c r="G64" s="120">
        <f>G65</f>
        <v>0</v>
      </c>
    </row>
    <row r="65" spans="1:7" ht="36" hidden="1">
      <c r="A65" s="114" t="s">
        <v>635</v>
      </c>
      <c r="B65" s="98" t="s">
        <v>455</v>
      </c>
      <c r="C65" s="98" t="s">
        <v>10</v>
      </c>
      <c r="D65" s="98" t="s">
        <v>312</v>
      </c>
      <c r="E65" s="98" t="s">
        <v>313</v>
      </c>
      <c r="F65" s="97"/>
      <c r="G65" s="119">
        <f>G66</f>
        <v>0</v>
      </c>
    </row>
    <row r="66" spans="1:7" ht="90" hidden="1">
      <c r="A66" s="114" t="s">
        <v>637</v>
      </c>
      <c r="B66" s="98" t="s">
        <v>455</v>
      </c>
      <c r="C66" s="98" t="s">
        <v>10</v>
      </c>
      <c r="D66" s="98" t="s">
        <v>310</v>
      </c>
      <c r="E66" s="98" t="s">
        <v>313</v>
      </c>
      <c r="F66" s="97"/>
      <c r="G66" s="119">
        <f>G67</f>
        <v>0</v>
      </c>
    </row>
    <row r="67" spans="1:7" ht="36" hidden="1">
      <c r="A67" s="114" t="s">
        <v>639</v>
      </c>
      <c r="B67" s="98" t="s">
        <v>455</v>
      </c>
      <c r="C67" s="98" t="s">
        <v>10</v>
      </c>
      <c r="D67" s="98" t="s">
        <v>310</v>
      </c>
      <c r="E67" s="98" t="s">
        <v>641</v>
      </c>
      <c r="F67" s="98"/>
      <c r="G67" s="121">
        <f>G68</f>
        <v>0</v>
      </c>
    </row>
    <row r="68" spans="1:7" ht="36" hidden="1">
      <c r="A68" s="94" t="s">
        <v>307</v>
      </c>
      <c r="B68" s="98" t="s">
        <v>455</v>
      </c>
      <c r="C68" s="98" t="s">
        <v>10</v>
      </c>
      <c r="D68" s="98" t="s">
        <v>310</v>
      </c>
      <c r="E68" s="98" t="s">
        <v>641</v>
      </c>
      <c r="F68" s="98" t="s">
        <v>317</v>
      </c>
      <c r="G68" s="121"/>
    </row>
    <row r="69" spans="1:7" ht="67.2">
      <c r="A69" s="57" t="s">
        <v>359</v>
      </c>
      <c r="B69" s="36" t="s">
        <v>363</v>
      </c>
      <c r="C69" s="36" t="s">
        <v>311</v>
      </c>
      <c r="D69" s="36" t="s">
        <v>312</v>
      </c>
      <c r="E69" s="36" t="s">
        <v>313</v>
      </c>
      <c r="F69" s="12"/>
      <c r="G69" s="82">
        <f>G70+G75+G81+G88+G102</f>
        <v>12251116</v>
      </c>
    </row>
    <row r="70" spans="1:7" ht="18">
      <c r="A70" s="34" t="s">
        <v>360</v>
      </c>
      <c r="B70" s="34" t="s">
        <v>363</v>
      </c>
      <c r="C70" s="54" t="s">
        <v>10</v>
      </c>
      <c r="D70" s="54" t="s">
        <v>312</v>
      </c>
      <c r="E70" s="54" t="s">
        <v>313</v>
      </c>
      <c r="F70" s="12"/>
      <c r="G70" s="119">
        <f>G71</f>
        <v>2500</v>
      </c>
    </row>
    <row r="71" spans="1:7" ht="108">
      <c r="A71" s="35" t="s">
        <v>361</v>
      </c>
      <c r="B71" s="34" t="s">
        <v>363</v>
      </c>
      <c r="C71" s="34" t="s">
        <v>10</v>
      </c>
      <c r="D71" s="34" t="s">
        <v>310</v>
      </c>
      <c r="E71" s="34" t="s">
        <v>313</v>
      </c>
      <c r="F71" s="12"/>
      <c r="G71" s="119">
        <f>G73</f>
        <v>2500</v>
      </c>
    </row>
    <row r="72" spans="1:7" ht="54">
      <c r="A72" s="35" t="s">
        <v>366</v>
      </c>
      <c r="B72" s="12"/>
      <c r="C72" s="12"/>
      <c r="D72" s="12"/>
      <c r="E72" s="12"/>
      <c r="F72" s="12"/>
      <c r="G72" s="106"/>
    </row>
    <row r="73" spans="1:7" ht="18">
      <c r="A73" s="39" t="s">
        <v>367</v>
      </c>
      <c r="B73" s="34" t="s">
        <v>363</v>
      </c>
      <c r="C73" s="54" t="s">
        <v>10</v>
      </c>
      <c r="D73" s="54" t="s">
        <v>310</v>
      </c>
      <c r="E73" s="54" t="s">
        <v>376</v>
      </c>
      <c r="F73" s="12"/>
      <c r="G73" s="119">
        <f>G74</f>
        <v>2500</v>
      </c>
    </row>
    <row r="74" spans="1:7" ht="36">
      <c r="A74" s="31" t="s">
        <v>307</v>
      </c>
      <c r="B74" s="34" t="s">
        <v>363</v>
      </c>
      <c r="C74" s="34" t="s">
        <v>10</v>
      </c>
      <c r="D74" s="34" t="s">
        <v>310</v>
      </c>
      <c r="E74" s="34" t="s">
        <v>376</v>
      </c>
      <c r="F74" s="34" t="s">
        <v>317</v>
      </c>
      <c r="G74" s="119">
        <v>2500</v>
      </c>
    </row>
    <row r="75" spans="1:7" ht="36">
      <c r="A75" s="30" t="s">
        <v>368</v>
      </c>
      <c r="B75" s="34" t="s">
        <v>363</v>
      </c>
      <c r="C75" s="34" t="s">
        <v>222</v>
      </c>
      <c r="D75" s="34" t="s">
        <v>312</v>
      </c>
      <c r="E75" s="34" t="s">
        <v>313</v>
      </c>
      <c r="F75" s="12"/>
      <c r="G75" s="119">
        <f>G76</f>
        <v>8736700</v>
      </c>
    </row>
    <row r="76" spans="1:7" ht="54">
      <c r="A76" s="35" t="s">
        <v>369</v>
      </c>
      <c r="B76" s="34" t="s">
        <v>363</v>
      </c>
      <c r="C76" s="34" t="s">
        <v>222</v>
      </c>
      <c r="D76" s="34" t="s">
        <v>310</v>
      </c>
      <c r="E76" s="34" t="s">
        <v>313</v>
      </c>
      <c r="F76" s="12"/>
      <c r="G76" s="119">
        <f>G77+G79</f>
        <v>8736700</v>
      </c>
    </row>
    <row r="77" spans="1:7" ht="36">
      <c r="A77" s="35" t="s">
        <v>370</v>
      </c>
      <c r="B77" s="34" t="s">
        <v>363</v>
      </c>
      <c r="C77" s="34" t="s">
        <v>222</v>
      </c>
      <c r="D77" s="34" t="s">
        <v>310</v>
      </c>
      <c r="E77" s="34" t="s">
        <v>377</v>
      </c>
      <c r="F77" s="12"/>
      <c r="G77" s="119">
        <f>G78</f>
        <v>3388630</v>
      </c>
    </row>
    <row r="78" spans="1:7" ht="36">
      <c r="A78" s="31" t="s">
        <v>307</v>
      </c>
      <c r="B78" s="34" t="s">
        <v>363</v>
      </c>
      <c r="C78" s="34" t="s">
        <v>222</v>
      </c>
      <c r="D78" s="34" t="s">
        <v>310</v>
      </c>
      <c r="E78" s="34" t="s">
        <v>377</v>
      </c>
      <c r="F78" s="34" t="s">
        <v>317</v>
      </c>
      <c r="G78" s="119">
        <v>3388630</v>
      </c>
    </row>
    <row r="79" spans="1:7" ht="36">
      <c r="A79" s="39" t="s">
        <v>687</v>
      </c>
      <c r="B79" s="22" t="s">
        <v>363</v>
      </c>
      <c r="C79" s="22" t="s">
        <v>222</v>
      </c>
      <c r="D79" s="22" t="s">
        <v>310</v>
      </c>
      <c r="E79" s="125" t="s">
        <v>688</v>
      </c>
      <c r="F79" s="126"/>
      <c r="G79" s="91">
        <f>G80</f>
        <v>5348070</v>
      </c>
    </row>
    <row r="80" spans="1:7" ht="36">
      <c r="A80" s="35" t="s">
        <v>307</v>
      </c>
      <c r="B80" s="22" t="s">
        <v>363</v>
      </c>
      <c r="C80" s="22" t="s">
        <v>222</v>
      </c>
      <c r="D80" s="22" t="s">
        <v>310</v>
      </c>
      <c r="E80" s="125" t="s">
        <v>688</v>
      </c>
      <c r="F80" s="22" t="s">
        <v>317</v>
      </c>
      <c r="G80" s="91">
        <v>5348070</v>
      </c>
    </row>
    <row r="81" spans="1:7" ht="18">
      <c r="A81" s="39" t="s">
        <v>371</v>
      </c>
      <c r="B81" s="34" t="s">
        <v>363</v>
      </c>
      <c r="C81" s="34" t="s">
        <v>252</v>
      </c>
      <c r="D81" s="54" t="s">
        <v>312</v>
      </c>
      <c r="E81" s="54" t="s">
        <v>313</v>
      </c>
      <c r="F81" s="12"/>
      <c r="G81" s="119">
        <f>G82+G85</f>
        <v>1831500</v>
      </c>
    </row>
    <row r="82" spans="1:7" ht="54">
      <c r="A82" s="35" t="s">
        <v>372</v>
      </c>
      <c r="B82" s="34" t="s">
        <v>363</v>
      </c>
      <c r="C82" s="34" t="s">
        <v>252</v>
      </c>
      <c r="D82" s="34" t="s">
        <v>310</v>
      </c>
      <c r="E82" s="34" t="s">
        <v>313</v>
      </c>
      <c r="F82" s="12"/>
      <c r="G82" s="119">
        <f>G83</f>
        <v>1768500</v>
      </c>
    </row>
    <row r="83" spans="1:7" ht="18">
      <c r="A83" s="39" t="s">
        <v>373</v>
      </c>
      <c r="B83" s="34" t="s">
        <v>363</v>
      </c>
      <c r="C83" s="34" t="s">
        <v>252</v>
      </c>
      <c r="D83" s="34" t="s">
        <v>310</v>
      </c>
      <c r="E83" s="34" t="s">
        <v>378</v>
      </c>
      <c r="F83" s="12"/>
      <c r="G83" s="119">
        <f>G84</f>
        <v>1768500</v>
      </c>
    </row>
    <row r="84" spans="1:7" ht="36">
      <c r="A84" s="31" t="s">
        <v>307</v>
      </c>
      <c r="B84" s="34" t="s">
        <v>363</v>
      </c>
      <c r="C84" s="34" t="s">
        <v>252</v>
      </c>
      <c r="D84" s="34" t="s">
        <v>310</v>
      </c>
      <c r="E84" s="34" t="s">
        <v>378</v>
      </c>
      <c r="F84" s="34" t="s">
        <v>317</v>
      </c>
      <c r="G84" s="119">
        <v>1768500</v>
      </c>
    </row>
    <row r="85" spans="1:7" ht="36">
      <c r="A85" s="39" t="s">
        <v>374</v>
      </c>
      <c r="B85" s="34" t="s">
        <v>363</v>
      </c>
      <c r="C85" s="34" t="s">
        <v>252</v>
      </c>
      <c r="D85" s="34" t="s">
        <v>339</v>
      </c>
      <c r="E85" s="34" t="s">
        <v>313</v>
      </c>
      <c r="F85" s="12"/>
      <c r="G85" s="119">
        <f>G86</f>
        <v>63000</v>
      </c>
    </row>
    <row r="86" spans="1:7" ht="36">
      <c r="A86" s="39" t="s">
        <v>375</v>
      </c>
      <c r="B86" s="34" t="s">
        <v>363</v>
      </c>
      <c r="C86" s="34" t="s">
        <v>252</v>
      </c>
      <c r="D86" s="34" t="s">
        <v>339</v>
      </c>
      <c r="E86" s="34" t="s">
        <v>379</v>
      </c>
      <c r="F86" s="12"/>
      <c r="G86" s="119">
        <f>G87</f>
        <v>63000</v>
      </c>
    </row>
    <row r="87" spans="1:7" ht="36">
      <c r="A87" s="31" t="s">
        <v>307</v>
      </c>
      <c r="B87" s="34" t="s">
        <v>363</v>
      </c>
      <c r="C87" s="34" t="s">
        <v>252</v>
      </c>
      <c r="D87" s="34" t="s">
        <v>339</v>
      </c>
      <c r="E87" s="34" t="s">
        <v>379</v>
      </c>
      <c r="F87" s="34" t="s">
        <v>317</v>
      </c>
      <c r="G87" s="119">
        <v>63000</v>
      </c>
    </row>
    <row r="88" spans="1:7" ht="18">
      <c r="A88" s="39" t="s">
        <v>380</v>
      </c>
      <c r="B88" s="34" t="s">
        <v>363</v>
      </c>
      <c r="C88" s="34" t="s">
        <v>253</v>
      </c>
      <c r="D88" s="34" t="s">
        <v>312</v>
      </c>
      <c r="E88" s="34" t="s">
        <v>313</v>
      </c>
      <c r="F88" s="12"/>
      <c r="G88" s="119">
        <f>G89</f>
        <v>1679416</v>
      </c>
    </row>
    <row r="89" spans="1:7" ht="36">
      <c r="A89" s="30" t="s">
        <v>381</v>
      </c>
      <c r="B89" s="34" t="s">
        <v>363</v>
      </c>
      <c r="C89" s="34" t="s">
        <v>253</v>
      </c>
      <c r="D89" s="34" t="s">
        <v>310</v>
      </c>
      <c r="E89" s="34" t="s">
        <v>313</v>
      </c>
      <c r="F89" s="12"/>
      <c r="G89" s="119">
        <f>G90+G92+G94+G97+G100</f>
        <v>1679416</v>
      </c>
    </row>
    <row r="90" spans="1:7" ht="36">
      <c r="A90" s="31" t="s">
        <v>382</v>
      </c>
      <c r="B90" s="160" t="s">
        <v>363</v>
      </c>
      <c r="C90" s="160" t="s">
        <v>253</v>
      </c>
      <c r="D90" s="160" t="s">
        <v>310</v>
      </c>
      <c r="E90" s="160" t="s">
        <v>390</v>
      </c>
      <c r="F90" s="12"/>
      <c r="G90" s="119">
        <f>G91</f>
        <v>290000</v>
      </c>
    </row>
    <row r="91" spans="1:7" ht="36">
      <c r="A91" s="31" t="s">
        <v>307</v>
      </c>
      <c r="B91" s="34" t="s">
        <v>363</v>
      </c>
      <c r="C91" s="34" t="s">
        <v>253</v>
      </c>
      <c r="D91" s="34" t="s">
        <v>310</v>
      </c>
      <c r="E91" s="34" t="s">
        <v>390</v>
      </c>
      <c r="F91" s="34" t="s">
        <v>317</v>
      </c>
      <c r="G91" s="119">
        <v>290000</v>
      </c>
    </row>
    <row r="92" spans="1:7" ht="18">
      <c r="A92" s="56" t="s">
        <v>383</v>
      </c>
      <c r="B92" s="34" t="s">
        <v>363</v>
      </c>
      <c r="C92" s="54" t="s">
        <v>253</v>
      </c>
      <c r="D92" s="54" t="s">
        <v>310</v>
      </c>
      <c r="E92" s="54" t="s">
        <v>391</v>
      </c>
      <c r="F92" s="12"/>
      <c r="G92" s="91">
        <f>G93</f>
        <v>50000</v>
      </c>
    </row>
    <row r="93" spans="1:7" ht="36">
      <c r="A93" s="56" t="s">
        <v>307</v>
      </c>
      <c r="B93" s="34" t="s">
        <v>363</v>
      </c>
      <c r="C93" s="34" t="s">
        <v>253</v>
      </c>
      <c r="D93" s="34" t="s">
        <v>310</v>
      </c>
      <c r="E93" s="34" t="s">
        <v>391</v>
      </c>
      <c r="F93" s="34" t="s">
        <v>317</v>
      </c>
      <c r="G93" s="119">
        <v>50000</v>
      </c>
    </row>
    <row r="94" spans="1:7" ht="36">
      <c r="A94" s="30" t="s">
        <v>384</v>
      </c>
      <c r="B94" s="34" t="s">
        <v>363</v>
      </c>
      <c r="C94" s="34" t="s">
        <v>253</v>
      </c>
      <c r="D94" s="34" t="s">
        <v>310</v>
      </c>
      <c r="E94" s="34" t="s">
        <v>392</v>
      </c>
      <c r="F94" s="12"/>
      <c r="G94" s="119">
        <f>G95+G96</f>
        <v>553947</v>
      </c>
    </row>
    <row r="95" spans="1:7" s="164" customFormat="1" ht="90">
      <c r="A95" s="161" t="s">
        <v>306</v>
      </c>
      <c r="B95" s="162" t="s">
        <v>363</v>
      </c>
      <c r="C95" s="162" t="s">
        <v>253</v>
      </c>
      <c r="D95" s="162" t="s">
        <v>310</v>
      </c>
      <c r="E95" s="162" t="s">
        <v>392</v>
      </c>
      <c r="F95" s="162">
        <v>100</v>
      </c>
      <c r="G95" s="163">
        <v>221400</v>
      </c>
    </row>
    <row r="96" spans="1:7" ht="36">
      <c r="A96" s="30" t="s">
        <v>307</v>
      </c>
      <c r="B96" s="34" t="s">
        <v>363</v>
      </c>
      <c r="C96" s="34" t="s">
        <v>253</v>
      </c>
      <c r="D96" s="34" t="s">
        <v>310</v>
      </c>
      <c r="E96" s="34" t="s">
        <v>392</v>
      </c>
      <c r="F96" s="34" t="s">
        <v>317</v>
      </c>
      <c r="G96" s="119">
        <v>332547</v>
      </c>
    </row>
    <row r="97" spans="1:7" ht="36">
      <c r="A97" s="31" t="s">
        <v>385</v>
      </c>
      <c r="B97" s="54" t="s">
        <v>363</v>
      </c>
      <c r="C97" s="54" t="s">
        <v>253</v>
      </c>
      <c r="D97" s="54" t="s">
        <v>310</v>
      </c>
      <c r="E97" s="54" t="s">
        <v>393</v>
      </c>
      <c r="F97" s="12"/>
      <c r="G97" s="91">
        <f>G98+G99</f>
        <v>735800</v>
      </c>
    </row>
    <row r="98" spans="1:7" ht="90">
      <c r="A98" s="31" t="s">
        <v>306</v>
      </c>
      <c r="B98" s="34" t="s">
        <v>363</v>
      </c>
      <c r="C98" s="34" t="s">
        <v>253</v>
      </c>
      <c r="D98" s="34" t="s">
        <v>310</v>
      </c>
      <c r="E98" s="34" t="s">
        <v>393</v>
      </c>
      <c r="F98" s="34">
        <v>100</v>
      </c>
      <c r="G98" s="119">
        <v>330800</v>
      </c>
    </row>
    <row r="99" spans="1:7" ht="36">
      <c r="A99" s="31" t="s">
        <v>307</v>
      </c>
      <c r="B99" s="34" t="s">
        <v>363</v>
      </c>
      <c r="C99" s="34" t="s">
        <v>253</v>
      </c>
      <c r="D99" s="34" t="s">
        <v>310</v>
      </c>
      <c r="E99" s="34" t="s">
        <v>393</v>
      </c>
      <c r="F99" s="34" t="s">
        <v>317</v>
      </c>
      <c r="G99" s="119">
        <v>405000</v>
      </c>
    </row>
    <row r="100" spans="1:7" ht="36">
      <c r="A100" s="31" t="s">
        <v>708</v>
      </c>
      <c r="B100" s="34" t="s">
        <v>363</v>
      </c>
      <c r="C100" s="34" t="s">
        <v>253</v>
      </c>
      <c r="D100" s="34" t="s">
        <v>310</v>
      </c>
      <c r="E100" s="34">
        <v>12950</v>
      </c>
      <c r="F100" s="34"/>
      <c r="G100" s="119">
        <f>G101</f>
        <v>49669</v>
      </c>
    </row>
    <row r="101" spans="1:7" ht="36">
      <c r="A101" s="31" t="s">
        <v>307</v>
      </c>
      <c r="B101" s="34" t="s">
        <v>363</v>
      </c>
      <c r="C101" s="34" t="s">
        <v>253</v>
      </c>
      <c r="D101" s="34" t="s">
        <v>310</v>
      </c>
      <c r="E101" s="34">
        <v>12950</v>
      </c>
      <c r="F101" s="34" t="s">
        <v>317</v>
      </c>
      <c r="G101" s="119">
        <v>49669</v>
      </c>
    </row>
    <row r="102" spans="1:7" ht="18">
      <c r="A102" s="54" t="s">
        <v>261</v>
      </c>
      <c r="B102" s="54" t="s">
        <v>363</v>
      </c>
      <c r="C102" s="54" t="s">
        <v>254</v>
      </c>
      <c r="D102" s="50" t="s">
        <v>312</v>
      </c>
      <c r="E102" s="50" t="s">
        <v>313</v>
      </c>
      <c r="F102" s="12"/>
      <c r="G102" s="122">
        <f>G103</f>
        <v>1000</v>
      </c>
    </row>
    <row r="103" spans="1:7" ht="36">
      <c r="A103" s="39" t="s">
        <v>386</v>
      </c>
      <c r="B103" s="34" t="s">
        <v>363</v>
      </c>
      <c r="C103" s="34" t="s">
        <v>254</v>
      </c>
      <c r="D103" s="34" t="s">
        <v>310</v>
      </c>
      <c r="E103" s="34" t="s">
        <v>313</v>
      </c>
      <c r="F103" s="12"/>
      <c r="G103" s="119">
        <f>G104</f>
        <v>1000</v>
      </c>
    </row>
    <row r="104" spans="1:7" ht="18">
      <c r="A104" s="55" t="s">
        <v>387</v>
      </c>
      <c r="B104" s="34" t="s">
        <v>363</v>
      </c>
      <c r="C104" s="34" t="s">
        <v>254</v>
      </c>
      <c r="D104" s="34" t="s">
        <v>310</v>
      </c>
      <c r="E104" s="34" t="s">
        <v>394</v>
      </c>
      <c r="F104" s="12"/>
      <c r="G104" s="119">
        <f>G105</f>
        <v>1000</v>
      </c>
    </row>
    <row r="105" spans="1:7" ht="36">
      <c r="A105" s="31" t="s">
        <v>307</v>
      </c>
      <c r="B105" s="34" t="s">
        <v>363</v>
      </c>
      <c r="C105" s="34" t="s">
        <v>254</v>
      </c>
      <c r="D105" s="34" t="s">
        <v>310</v>
      </c>
      <c r="E105" s="34" t="s">
        <v>394</v>
      </c>
      <c r="F105" s="34" t="s">
        <v>317</v>
      </c>
      <c r="G105" s="119">
        <v>1000</v>
      </c>
    </row>
    <row r="106" spans="1:7" ht="50.4">
      <c r="A106" s="53" t="s">
        <v>388</v>
      </c>
      <c r="B106" s="36" t="s">
        <v>389</v>
      </c>
      <c r="C106" s="36" t="s">
        <v>311</v>
      </c>
      <c r="D106" s="36" t="s">
        <v>312</v>
      </c>
      <c r="E106" s="36" t="s">
        <v>313</v>
      </c>
      <c r="F106" s="12"/>
      <c r="G106" s="82">
        <f>G107+G111</f>
        <v>3807015</v>
      </c>
    </row>
    <row r="107" spans="1:7" ht="18">
      <c r="A107" s="56" t="s">
        <v>395</v>
      </c>
      <c r="B107" s="54" t="s">
        <v>389</v>
      </c>
      <c r="C107" s="54" t="s">
        <v>13</v>
      </c>
      <c r="D107" s="54" t="s">
        <v>312</v>
      </c>
      <c r="E107" s="54" t="s">
        <v>313</v>
      </c>
      <c r="F107" s="12"/>
      <c r="G107" s="91">
        <f>G108</f>
        <v>1000</v>
      </c>
    </row>
    <row r="108" spans="1:7" ht="72">
      <c r="A108" s="56" t="s">
        <v>396</v>
      </c>
      <c r="B108" s="34" t="s">
        <v>389</v>
      </c>
      <c r="C108" s="34" t="s">
        <v>13</v>
      </c>
      <c r="D108" s="34" t="s">
        <v>310</v>
      </c>
      <c r="E108" s="34" t="s">
        <v>313</v>
      </c>
      <c r="F108" s="12"/>
      <c r="G108" s="119">
        <f>G109</f>
        <v>1000</v>
      </c>
    </row>
    <row r="109" spans="1:7" ht="36">
      <c r="A109" s="35" t="s">
        <v>397</v>
      </c>
      <c r="B109" s="34" t="s">
        <v>389</v>
      </c>
      <c r="C109" s="34" t="s">
        <v>13</v>
      </c>
      <c r="D109" s="34" t="s">
        <v>310</v>
      </c>
      <c r="E109" s="34" t="s">
        <v>402</v>
      </c>
      <c r="F109" s="12"/>
      <c r="G109" s="119">
        <f>G110</f>
        <v>1000</v>
      </c>
    </row>
    <row r="110" spans="1:7" ht="36">
      <c r="A110" s="31" t="s">
        <v>307</v>
      </c>
      <c r="B110" s="34" t="s">
        <v>389</v>
      </c>
      <c r="C110" s="34" t="s">
        <v>13</v>
      </c>
      <c r="D110" s="34" t="s">
        <v>310</v>
      </c>
      <c r="E110" s="34" t="s">
        <v>402</v>
      </c>
      <c r="F110" s="34" t="s">
        <v>317</v>
      </c>
      <c r="G110" s="119">
        <v>1000</v>
      </c>
    </row>
    <row r="111" spans="1:7" ht="36">
      <c r="A111" s="31" t="s">
        <v>398</v>
      </c>
      <c r="B111" s="54" t="s">
        <v>389</v>
      </c>
      <c r="C111" s="34" t="s">
        <v>18</v>
      </c>
      <c r="D111" s="54" t="s">
        <v>312</v>
      </c>
      <c r="E111" s="54" t="s">
        <v>313</v>
      </c>
      <c r="F111" s="12"/>
      <c r="G111" s="119">
        <f>G112</f>
        <v>3806015</v>
      </c>
    </row>
    <row r="112" spans="1:7" ht="36">
      <c r="A112" s="30" t="s">
        <v>399</v>
      </c>
      <c r="B112" s="34" t="s">
        <v>389</v>
      </c>
      <c r="C112" s="34" t="s">
        <v>18</v>
      </c>
      <c r="D112" s="34" t="s">
        <v>310</v>
      </c>
      <c r="E112" s="34" t="s">
        <v>313</v>
      </c>
      <c r="F112" s="12"/>
      <c r="G112" s="119">
        <f>G113+G117+G119</f>
        <v>3806015</v>
      </c>
    </row>
    <row r="113" spans="1:7" ht="36">
      <c r="A113" s="35" t="s">
        <v>400</v>
      </c>
      <c r="B113" s="34" t="s">
        <v>389</v>
      </c>
      <c r="C113" s="34" t="s">
        <v>18</v>
      </c>
      <c r="D113" s="34" t="s">
        <v>310</v>
      </c>
      <c r="E113" s="34" t="s">
        <v>403</v>
      </c>
      <c r="F113" s="12"/>
      <c r="G113" s="119">
        <f>G114+G115+G116</f>
        <v>3748015</v>
      </c>
    </row>
    <row r="114" spans="1:7" ht="90">
      <c r="A114" s="35" t="s">
        <v>306</v>
      </c>
      <c r="B114" s="34" t="s">
        <v>389</v>
      </c>
      <c r="C114" s="34" t="s">
        <v>18</v>
      </c>
      <c r="D114" s="34" t="s">
        <v>310</v>
      </c>
      <c r="E114" s="34" t="s">
        <v>403</v>
      </c>
      <c r="F114" s="34" t="s">
        <v>316</v>
      </c>
      <c r="G114" s="119">
        <v>3129800</v>
      </c>
    </row>
    <row r="115" spans="1:7" ht="36">
      <c r="A115" s="30" t="s">
        <v>307</v>
      </c>
      <c r="B115" s="34" t="s">
        <v>389</v>
      </c>
      <c r="C115" s="34" t="s">
        <v>18</v>
      </c>
      <c r="D115" s="34" t="s">
        <v>310</v>
      </c>
      <c r="E115" s="34" t="s">
        <v>403</v>
      </c>
      <c r="F115" s="34" t="s">
        <v>317</v>
      </c>
      <c r="G115" s="119">
        <v>569000</v>
      </c>
    </row>
    <row r="116" spans="1:7" ht="18">
      <c r="A116" s="28" t="s">
        <v>308</v>
      </c>
      <c r="B116" s="54" t="s">
        <v>389</v>
      </c>
      <c r="C116" s="34" t="s">
        <v>18</v>
      </c>
      <c r="D116" s="54" t="s">
        <v>310</v>
      </c>
      <c r="E116" s="34" t="s">
        <v>403</v>
      </c>
      <c r="F116" s="54" t="s">
        <v>318</v>
      </c>
      <c r="G116" s="119">
        <v>49215</v>
      </c>
    </row>
    <row r="117" spans="1:7" ht="54" hidden="1">
      <c r="A117" s="30" t="s">
        <v>654</v>
      </c>
      <c r="B117" s="34" t="s">
        <v>389</v>
      </c>
      <c r="C117" s="34" t="s">
        <v>18</v>
      </c>
      <c r="D117" s="34" t="s">
        <v>310</v>
      </c>
      <c r="E117" s="34" t="s">
        <v>653</v>
      </c>
      <c r="F117" s="34"/>
      <c r="G117" s="119">
        <f>G118</f>
        <v>0</v>
      </c>
    </row>
    <row r="118" spans="1:7" ht="36" hidden="1">
      <c r="A118" s="30" t="s">
        <v>307</v>
      </c>
      <c r="B118" s="34" t="s">
        <v>389</v>
      </c>
      <c r="C118" s="34" t="s">
        <v>18</v>
      </c>
      <c r="D118" s="34" t="s">
        <v>310</v>
      </c>
      <c r="E118" s="34" t="s">
        <v>653</v>
      </c>
      <c r="F118" s="34" t="s">
        <v>317</v>
      </c>
      <c r="G118" s="119"/>
    </row>
    <row r="119" spans="1:7" ht="72">
      <c r="A119" s="39" t="s">
        <v>401</v>
      </c>
      <c r="B119" s="34" t="s">
        <v>389</v>
      </c>
      <c r="C119" s="34" t="s">
        <v>18</v>
      </c>
      <c r="D119" s="34" t="s">
        <v>310</v>
      </c>
      <c r="E119" s="34" t="s">
        <v>404</v>
      </c>
      <c r="F119" s="12"/>
      <c r="G119" s="119">
        <f>G120</f>
        <v>58000</v>
      </c>
    </row>
    <row r="120" spans="1:7" ht="90">
      <c r="A120" s="31" t="s">
        <v>306</v>
      </c>
      <c r="B120" s="34" t="s">
        <v>389</v>
      </c>
      <c r="C120" s="34" t="s">
        <v>18</v>
      </c>
      <c r="D120" s="34" t="s">
        <v>310</v>
      </c>
      <c r="E120" s="34" t="s">
        <v>404</v>
      </c>
      <c r="F120" s="34" t="s">
        <v>316</v>
      </c>
      <c r="G120" s="119">
        <v>58000</v>
      </c>
    </row>
    <row r="121" spans="1:7" ht="50.4">
      <c r="A121" s="57" t="s">
        <v>405</v>
      </c>
      <c r="B121" s="36" t="s">
        <v>413</v>
      </c>
      <c r="C121" s="36" t="s">
        <v>311</v>
      </c>
      <c r="D121" s="36" t="s">
        <v>312</v>
      </c>
      <c r="E121" s="36" t="s">
        <v>313</v>
      </c>
      <c r="F121" s="12"/>
      <c r="G121" s="82">
        <f>G122</f>
        <v>200000</v>
      </c>
    </row>
    <row r="122" spans="1:7" ht="54">
      <c r="A122" s="39" t="s">
        <v>406</v>
      </c>
      <c r="B122" s="34" t="s">
        <v>413</v>
      </c>
      <c r="C122" s="34" t="s">
        <v>10</v>
      </c>
      <c r="D122" s="34" t="s">
        <v>312</v>
      </c>
      <c r="E122" s="34" t="s">
        <v>313</v>
      </c>
      <c r="F122" s="12"/>
      <c r="G122" s="119">
        <f>G123</f>
        <v>200000</v>
      </c>
    </row>
    <row r="123" spans="1:7" ht="72">
      <c r="A123" s="35" t="s">
        <v>407</v>
      </c>
      <c r="B123" s="54" t="s">
        <v>413</v>
      </c>
      <c r="C123" s="54" t="s">
        <v>10</v>
      </c>
      <c r="D123" s="54" t="s">
        <v>310</v>
      </c>
      <c r="E123" s="54" t="s">
        <v>313</v>
      </c>
      <c r="F123" s="12"/>
      <c r="G123" s="119">
        <f>G124</f>
        <v>200000</v>
      </c>
    </row>
    <row r="124" spans="1:7" ht="36">
      <c r="A124" s="35" t="s">
        <v>408</v>
      </c>
      <c r="B124" s="54" t="s">
        <v>413</v>
      </c>
      <c r="C124" s="54" t="s">
        <v>10</v>
      </c>
      <c r="D124" s="54" t="s">
        <v>310</v>
      </c>
      <c r="E124" s="54" t="s">
        <v>415</v>
      </c>
      <c r="F124" s="12"/>
      <c r="G124" s="91">
        <f>G125</f>
        <v>200000</v>
      </c>
    </row>
    <row r="125" spans="1:7" ht="36">
      <c r="A125" s="56" t="s">
        <v>307</v>
      </c>
      <c r="B125" s="54" t="s">
        <v>413</v>
      </c>
      <c r="C125" s="54" t="s">
        <v>10</v>
      </c>
      <c r="D125" s="54" t="s">
        <v>310</v>
      </c>
      <c r="E125" s="54" t="s">
        <v>415</v>
      </c>
      <c r="F125" s="34" t="s">
        <v>317</v>
      </c>
      <c r="G125" s="119">
        <v>200000</v>
      </c>
    </row>
    <row r="126" spans="1:7" ht="33.6">
      <c r="A126" s="58" t="s">
        <v>409</v>
      </c>
      <c r="B126" s="36" t="s">
        <v>414</v>
      </c>
      <c r="C126" s="36" t="s">
        <v>311</v>
      </c>
      <c r="D126" s="36" t="s">
        <v>312</v>
      </c>
      <c r="E126" s="36" t="s">
        <v>313</v>
      </c>
      <c r="F126" s="12"/>
      <c r="G126" s="82">
        <f>G127</f>
        <v>80000</v>
      </c>
    </row>
    <row r="127" spans="1:7" ht="36">
      <c r="A127" s="39" t="s">
        <v>410</v>
      </c>
      <c r="B127" s="34" t="s">
        <v>414</v>
      </c>
      <c r="C127" s="34" t="s">
        <v>10</v>
      </c>
      <c r="D127" s="34" t="s">
        <v>312</v>
      </c>
      <c r="E127" s="34" t="s">
        <v>313</v>
      </c>
      <c r="F127" s="12"/>
      <c r="G127" s="119">
        <f>G128</f>
        <v>80000</v>
      </c>
    </row>
    <row r="128" spans="1:7" ht="36">
      <c r="A128" s="56" t="s">
        <v>411</v>
      </c>
      <c r="B128" s="34" t="s">
        <v>414</v>
      </c>
      <c r="C128" s="34" t="s">
        <v>10</v>
      </c>
      <c r="D128" s="34" t="s">
        <v>310</v>
      </c>
      <c r="E128" s="34" t="s">
        <v>313</v>
      </c>
      <c r="F128" s="12"/>
      <c r="G128" s="119">
        <f>G129</f>
        <v>80000</v>
      </c>
    </row>
    <row r="129" spans="1:7" ht="36">
      <c r="A129" s="39" t="s">
        <v>412</v>
      </c>
      <c r="B129" s="34" t="s">
        <v>414</v>
      </c>
      <c r="C129" s="34" t="s">
        <v>10</v>
      </c>
      <c r="D129" s="34" t="s">
        <v>310</v>
      </c>
      <c r="E129" s="34" t="s">
        <v>416</v>
      </c>
      <c r="F129" s="12"/>
      <c r="G129" s="119">
        <f>G130</f>
        <v>80000</v>
      </c>
    </row>
    <row r="130" spans="1:7" ht="36">
      <c r="A130" s="31" t="s">
        <v>307</v>
      </c>
      <c r="B130" s="34" t="s">
        <v>414</v>
      </c>
      <c r="C130" s="34" t="s">
        <v>10</v>
      </c>
      <c r="D130" s="34" t="s">
        <v>310</v>
      </c>
      <c r="E130" s="34" t="s">
        <v>416</v>
      </c>
      <c r="F130" s="34" t="s">
        <v>317</v>
      </c>
      <c r="G130" s="119">
        <v>80000</v>
      </c>
    </row>
    <row r="131" spans="1:7" ht="33.6">
      <c r="A131" s="58" t="s">
        <v>417</v>
      </c>
      <c r="B131" s="36" t="s">
        <v>424</v>
      </c>
      <c r="C131" s="36" t="s">
        <v>311</v>
      </c>
      <c r="D131" s="36" t="s">
        <v>312</v>
      </c>
      <c r="E131" s="36" t="s">
        <v>313</v>
      </c>
      <c r="F131" s="12"/>
      <c r="G131" s="82">
        <f>G132</f>
        <v>176000</v>
      </c>
    </row>
    <row r="132" spans="1:7" ht="18">
      <c r="A132" s="27" t="s">
        <v>418</v>
      </c>
      <c r="B132" s="54" t="s">
        <v>424</v>
      </c>
      <c r="C132" s="50" t="s">
        <v>10</v>
      </c>
      <c r="D132" s="50" t="s">
        <v>312</v>
      </c>
      <c r="E132" s="50" t="s">
        <v>313</v>
      </c>
      <c r="F132" s="12"/>
      <c r="G132" s="122">
        <f>G133</f>
        <v>176000</v>
      </c>
    </row>
    <row r="133" spans="1:7" ht="90">
      <c r="A133" s="35" t="s">
        <v>419</v>
      </c>
      <c r="B133" s="34" t="s">
        <v>424</v>
      </c>
      <c r="C133" s="34" t="s">
        <v>10</v>
      </c>
      <c r="D133" s="34" t="s">
        <v>310</v>
      </c>
      <c r="E133" s="34" t="s">
        <v>313</v>
      </c>
      <c r="F133" s="12"/>
      <c r="G133" s="119">
        <f>G134</f>
        <v>176000</v>
      </c>
    </row>
    <row r="134" spans="1:7" ht="72">
      <c r="A134" s="39" t="s">
        <v>420</v>
      </c>
      <c r="B134" s="34" t="s">
        <v>424</v>
      </c>
      <c r="C134" s="34" t="s">
        <v>10</v>
      </c>
      <c r="D134" s="34" t="s">
        <v>310</v>
      </c>
      <c r="E134" s="34" t="s">
        <v>426</v>
      </c>
      <c r="F134" s="12"/>
      <c r="G134" s="119">
        <f>G135</f>
        <v>176000</v>
      </c>
    </row>
    <row r="135" spans="1:7" ht="36">
      <c r="A135" s="31" t="s">
        <v>307</v>
      </c>
      <c r="B135" s="34" t="s">
        <v>424</v>
      </c>
      <c r="C135" s="34" t="s">
        <v>10</v>
      </c>
      <c r="D135" s="34" t="s">
        <v>310</v>
      </c>
      <c r="E135" s="34" t="s">
        <v>426</v>
      </c>
      <c r="F135" s="34" t="s">
        <v>317</v>
      </c>
      <c r="G135" s="119">
        <v>176000</v>
      </c>
    </row>
    <row r="136" spans="1:7" ht="50.4">
      <c r="A136" s="58" t="s">
        <v>421</v>
      </c>
      <c r="B136" s="36" t="s">
        <v>425</v>
      </c>
      <c r="C136" s="36" t="s">
        <v>311</v>
      </c>
      <c r="D136" s="36" t="s">
        <v>312</v>
      </c>
      <c r="E136" s="36" t="s">
        <v>313</v>
      </c>
      <c r="F136" s="12"/>
      <c r="G136" s="82">
        <f>G137</f>
        <v>15613290</v>
      </c>
    </row>
    <row r="137" spans="1:7" ht="72">
      <c r="A137" s="39" t="s">
        <v>422</v>
      </c>
      <c r="B137" s="34" t="s">
        <v>425</v>
      </c>
      <c r="C137" s="34" t="s">
        <v>10</v>
      </c>
      <c r="D137" s="34" t="s">
        <v>312</v>
      </c>
      <c r="E137" s="34" t="s">
        <v>313</v>
      </c>
      <c r="F137" s="12"/>
      <c r="G137" s="119">
        <f>G138</f>
        <v>15613290</v>
      </c>
    </row>
    <row r="138" spans="1:7" ht="54">
      <c r="A138" s="39" t="s">
        <v>423</v>
      </c>
      <c r="B138" s="22" t="s">
        <v>425</v>
      </c>
      <c r="C138" s="22" t="s">
        <v>10</v>
      </c>
      <c r="D138" s="22" t="s">
        <v>310</v>
      </c>
      <c r="E138" s="22" t="s">
        <v>313</v>
      </c>
      <c r="F138" s="126"/>
      <c r="G138" s="119">
        <f>G139+G141</f>
        <v>15613290</v>
      </c>
    </row>
    <row r="139" spans="1:7" ht="36" hidden="1">
      <c r="A139" s="39" t="s">
        <v>375</v>
      </c>
      <c r="B139" s="22" t="s">
        <v>425</v>
      </c>
      <c r="C139" s="22" t="s">
        <v>10</v>
      </c>
      <c r="D139" s="22" t="s">
        <v>310</v>
      </c>
      <c r="E139" s="22" t="s">
        <v>379</v>
      </c>
      <c r="F139" s="126"/>
      <c r="G139" s="119">
        <f>G140</f>
        <v>0</v>
      </c>
    </row>
    <row r="140" spans="1:7" ht="36" hidden="1">
      <c r="A140" s="39" t="s">
        <v>427</v>
      </c>
      <c r="B140" s="22" t="s">
        <v>425</v>
      </c>
      <c r="C140" s="22" t="s">
        <v>10</v>
      </c>
      <c r="D140" s="22" t="s">
        <v>310</v>
      </c>
      <c r="E140" s="22" t="s">
        <v>379</v>
      </c>
      <c r="F140" s="22" t="s">
        <v>435</v>
      </c>
      <c r="G140" s="119"/>
    </row>
    <row r="141" spans="1:7" ht="18">
      <c r="A141" s="39" t="s">
        <v>650</v>
      </c>
      <c r="B141" s="22" t="s">
        <v>425</v>
      </c>
      <c r="C141" s="22" t="s">
        <v>10</v>
      </c>
      <c r="D141" s="22" t="s">
        <v>310</v>
      </c>
      <c r="E141" s="125" t="s">
        <v>651</v>
      </c>
      <c r="F141" s="126"/>
      <c r="G141" s="91">
        <f>G142</f>
        <v>15613290</v>
      </c>
    </row>
    <row r="142" spans="1:7" ht="36">
      <c r="A142" s="39" t="s">
        <v>427</v>
      </c>
      <c r="B142" s="22" t="s">
        <v>425</v>
      </c>
      <c r="C142" s="22" t="s">
        <v>10</v>
      </c>
      <c r="D142" s="22" t="s">
        <v>310</v>
      </c>
      <c r="E142" s="125" t="s">
        <v>651</v>
      </c>
      <c r="F142" s="22" t="s">
        <v>435</v>
      </c>
      <c r="G142" s="91">
        <v>15613290</v>
      </c>
    </row>
    <row r="143" spans="1:7" ht="33.6">
      <c r="A143" s="58" t="s">
        <v>428</v>
      </c>
      <c r="B143" s="36" t="s">
        <v>433</v>
      </c>
      <c r="C143" s="36" t="s">
        <v>311</v>
      </c>
      <c r="D143" s="36" t="s">
        <v>312</v>
      </c>
      <c r="E143" s="36" t="s">
        <v>313</v>
      </c>
      <c r="F143" s="12"/>
      <c r="G143" s="82">
        <f>G144+G147+G150</f>
        <v>298300</v>
      </c>
    </row>
    <row r="144" spans="1:7" ht="108">
      <c r="A144" s="35" t="s">
        <v>429</v>
      </c>
      <c r="B144" s="34" t="s">
        <v>433</v>
      </c>
      <c r="C144" s="34" t="s">
        <v>10</v>
      </c>
      <c r="D144" s="34" t="s">
        <v>312</v>
      </c>
      <c r="E144" s="34" t="s">
        <v>313</v>
      </c>
      <c r="F144" s="12"/>
      <c r="G144" s="119">
        <f>G145</f>
        <v>53000</v>
      </c>
    </row>
    <row r="145" spans="1:7" ht="90">
      <c r="A145" s="138" t="s">
        <v>660</v>
      </c>
      <c r="B145" s="34" t="s">
        <v>433</v>
      </c>
      <c r="C145" s="34" t="s">
        <v>10</v>
      </c>
      <c r="D145" s="34" t="s">
        <v>312</v>
      </c>
      <c r="E145" s="34">
        <v>12190</v>
      </c>
      <c r="F145" s="12"/>
      <c r="G145" s="119">
        <f>G146</f>
        <v>53000</v>
      </c>
    </row>
    <row r="146" spans="1:7" ht="18">
      <c r="A146" s="27" t="s">
        <v>430</v>
      </c>
      <c r="B146" s="50" t="s">
        <v>433</v>
      </c>
      <c r="C146" s="50" t="s">
        <v>10</v>
      </c>
      <c r="D146" s="50" t="s">
        <v>312</v>
      </c>
      <c r="E146" s="50">
        <v>12190</v>
      </c>
      <c r="F146" s="50" t="s">
        <v>436</v>
      </c>
      <c r="G146" s="122">
        <v>53000</v>
      </c>
    </row>
    <row r="147" spans="1:7" ht="36" hidden="1">
      <c r="A147" s="35" t="s">
        <v>431</v>
      </c>
      <c r="B147" s="34" t="s">
        <v>433</v>
      </c>
      <c r="C147" s="54" t="s">
        <v>13</v>
      </c>
      <c r="D147" s="54" t="s">
        <v>312</v>
      </c>
      <c r="E147" s="54" t="s">
        <v>313</v>
      </c>
      <c r="F147" s="12"/>
      <c r="G147" s="91">
        <f>G148</f>
        <v>0</v>
      </c>
    </row>
    <row r="148" spans="1:7" ht="18" hidden="1">
      <c r="A148" s="30" t="s">
        <v>432</v>
      </c>
      <c r="B148" s="34" t="s">
        <v>433</v>
      </c>
      <c r="C148" s="54" t="s">
        <v>13</v>
      </c>
      <c r="D148" s="54" t="s">
        <v>311</v>
      </c>
      <c r="E148" s="34" t="s">
        <v>434</v>
      </c>
      <c r="F148" s="12"/>
      <c r="G148" s="91">
        <f>G149</f>
        <v>0</v>
      </c>
    </row>
    <row r="149" spans="1:7" ht="36" hidden="1">
      <c r="A149" s="35" t="s">
        <v>437</v>
      </c>
      <c r="B149" s="34" t="s">
        <v>433</v>
      </c>
      <c r="C149" s="54" t="s">
        <v>13</v>
      </c>
      <c r="D149" s="54" t="s">
        <v>311</v>
      </c>
      <c r="E149" s="34" t="s">
        <v>434</v>
      </c>
      <c r="F149" s="34" t="s">
        <v>441</v>
      </c>
      <c r="G149" s="91"/>
    </row>
    <row r="150" spans="1:7" ht="54">
      <c r="A150" s="35" t="s">
        <v>438</v>
      </c>
      <c r="B150" s="34" t="s">
        <v>433</v>
      </c>
      <c r="C150" s="34" t="s">
        <v>18</v>
      </c>
      <c r="D150" s="34" t="s">
        <v>312</v>
      </c>
      <c r="E150" s="34" t="s">
        <v>313</v>
      </c>
      <c r="F150" s="12"/>
      <c r="G150" s="119">
        <f>G151</f>
        <v>245300</v>
      </c>
    </row>
    <row r="151" spans="1:7" ht="36">
      <c r="A151" s="35" t="s">
        <v>439</v>
      </c>
      <c r="B151" s="34" t="s">
        <v>433</v>
      </c>
      <c r="C151" s="34" t="s">
        <v>18</v>
      </c>
      <c r="D151" s="34" t="s">
        <v>312</v>
      </c>
      <c r="E151" s="34" t="s">
        <v>440</v>
      </c>
      <c r="F151" s="12"/>
      <c r="G151" s="119">
        <f>G152</f>
        <v>245300</v>
      </c>
    </row>
    <row r="152" spans="1:7" ht="90">
      <c r="A152" s="35" t="s">
        <v>306</v>
      </c>
      <c r="B152" s="34" t="s">
        <v>433</v>
      </c>
      <c r="C152" s="34" t="s">
        <v>18</v>
      </c>
      <c r="D152" s="34" t="s">
        <v>312</v>
      </c>
      <c r="E152" s="34" t="s">
        <v>440</v>
      </c>
      <c r="F152" s="34" t="s">
        <v>316</v>
      </c>
      <c r="G152" s="119">
        <v>245300</v>
      </c>
    </row>
    <row r="154" spans="1:7" ht="18">
      <c r="A154" s="2"/>
    </row>
    <row r="155" spans="1:7" ht="18">
      <c r="A155" s="2" t="s">
        <v>692</v>
      </c>
    </row>
    <row r="156" spans="1:7" ht="18">
      <c r="A156" s="2" t="s">
        <v>624</v>
      </c>
      <c r="C156" s="124"/>
      <c r="E156" s="178" t="s">
        <v>693</v>
      </c>
      <c r="F156" s="178"/>
      <c r="G156" s="178"/>
    </row>
  </sheetData>
  <mergeCells count="11">
    <mergeCell ref="E156:G156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18"/>
  <sheetViews>
    <sheetView view="pageBreakPreview" topLeftCell="A109" zoomScaleNormal="100" zoomScaleSheetLayoutView="100" workbookViewId="0">
      <selection activeCell="A12" sqref="A1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0" t="s">
        <v>442</v>
      </c>
      <c r="B2" s="170"/>
      <c r="C2" s="170"/>
      <c r="D2" s="170"/>
      <c r="E2" s="170"/>
      <c r="F2" s="170"/>
      <c r="G2" s="170"/>
    </row>
    <row r="3" spans="1:8" ht="18">
      <c r="A3" s="170" t="s">
        <v>1</v>
      </c>
      <c r="B3" s="170"/>
      <c r="C3" s="170"/>
      <c r="D3" s="170"/>
      <c r="E3" s="170"/>
      <c r="F3" s="170"/>
      <c r="G3" s="170"/>
    </row>
    <row r="4" spans="1:8" ht="18">
      <c r="A4" s="170" t="s">
        <v>2</v>
      </c>
      <c r="B4" s="170"/>
      <c r="C4" s="170"/>
      <c r="D4" s="170"/>
      <c r="E4" s="170"/>
      <c r="F4" s="170"/>
      <c r="G4" s="170"/>
    </row>
    <row r="5" spans="1:8" ht="18">
      <c r="A5" s="170" t="s">
        <v>710</v>
      </c>
      <c r="B5" s="175"/>
      <c r="C5" s="175"/>
      <c r="D5" s="175"/>
      <c r="E5" s="175"/>
      <c r="F5" s="175"/>
      <c r="G5" s="175"/>
      <c r="H5" s="81"/>
    </row>
    <row r="7" spans="1:8" ht="16.8">
      <c r="A7" s="176" t="s">
        <v>443</v>
      </c>
      <c r="B7" s="176"/>
      <c r="C7" s="176"/>
      <c r="D7" s="176"/>
      <c r="E7" s="176"/>
      <c r="F7" s="176"/>
      <c r="G7" s="176"/>
    </row>
    <row r="8" spans="1:8" ht="16.8">
      <c r="A8" s="176" t="s">
        <v>702</v>
      </c>
      <c r="B8" s="176"/>
      <c r="C8" s="176"/>
      <c r="D8" s="176"/>
      <c r="E8" s="176"/>
      <c r="F8" s="176"/>
      <c r="G8" s="176"/>
    </row>
    <row r="10" spans="1:8" ht="55.2">
      <c r="A10" s="18" t="s">
        <v>223</v>
      </c>
      <c r="B10" s="59" t="s">
        <v>448</v>
      </c>
      <c r="C10" s="60" t="s">
        <v>450</v>
      </c>
      <c r="D10" s="18" t="s">
        <v>451</v>
      </c>
      <c r="E10" s="61" t="s">
        <v>309</v>
      </c>
      <c r="F10" s="60" t="s">
        <v>315</v>
      </c>
      <c r="G10" s="60" t="s">
        <v>319</v>
      </c>
    </row>
    <row r="11" spans="1:8" ht="13.8">
      <c r="A11" s="62" t="s">
        <v>302</v>
      </c>
      <c r="B11" s="77"/>
      <c r="C11" s="77"/>
      <c r="D11" s="77"/>
      <c r="E11" s="77"/>
      <c r="F11" s="77"/>
      <c r="G11" s="107">
        <f>G12+G19</f>
        <v>38371410</v>
      </c>
    </row>
    <row r="12" spans="1:8" ht="13.8">
      <c r="A12" s="63" t="s">
        <v>703</v>
      </c>
      <c r="B12" s="10" t="s">
        <v>449</v>
      </c>
      <c r="C12" s="77"/>
      <c r="D12" s="77"/>
      <c r="E12" s="77"/>
      <c r="F12" s="77"/>
      <c r="G12" s="108">
        <f t="shared" ref="G12:G17" si="0">G13</f>
        <v>53000</v>
      </c>
    </row>
    <row r="13" spans="1:8" ht="13.8">
      <c r="A13" s="19" t="s">
        <v>224</v>
      </c>
      <c r="B13" s="8" t="s">
        <v>449</v>
      </c>
      <c r="C13" s="8" t="s">
        <v>310</v>
      </c>
      <c r="D13" s="8" t="s">
        <v>312</v>
      </c>
      <c r="E13" s="77"/>
      <c r="F13" s="77"/>
      <c r="G13" s="109">
        <f t="shared" si="0"/>
        <v>53000</v>
      </c>
    </row>
    <row r="14" spans="1:8" ht="41.4">
      <c r="A14" s="64" t="s">
        <v>444</v>
      </c>
      <c r="B14" s="61" t="s">
        <v>449</v>
      </c>
      <c r="C14" s="61" t="s">
        <v>310</v>
      </c>
      <c r="D14" s="61" t="s">
        <v>389</v>
      </c>
      <c r="E14" s="77"/>
      <c r="F14" s="77"/>
      <c r="G14" s="110">
        <f t="shared" si="0"/>
        <v>53000</v>
      </c>
    </row>
    <row r="15" spans="1:8" ht="27.6">
      <c r="A15" s="65" t="s">
        <v>428</v>
      </c>
      <c r="B15" s="61" t="s">
        <v>449</v>
      </c>
      <c r="C15" s="61" t="s">
        <v>310</v>
      </c>
      <c r="D15" s="61" t="s">
        <v>389</v>
      </c>
      <c r="E15" s="61" t="s">
        <v>452</v>
      </c>
      <c r="F15" s="77"/>
      <c r="G15" s="110">
        <f t="shared" si="0"/>
        <v>53000</v>
      </c>
    </row>
    <row r="16" spans="1:8" ht="69">
      <c r="A16" s="65" t="s">
        <v>445</v>
      </c>
      <c r="B16" s="61" t="s">
        <v>449</v>
      </c>
      <c r="C16" s="61" t="s">
        <v>310</v>
      </c>
      <c r="D16" s="61" t="s">
        <v>389</v>
      </c>
      <c r="E16" s="61" t="s">
        <v>453</v>
      </c>
      <c r="F16" s="77"/>
      <c r="G16" s="110">
        <f t="shared" si="0"/>
        <v>53000</v>
      </c>
    </row>
    <row r="17" spans="1:7" ht="55.2">
      <c r="A17" s="137" t="s">
        <v>660</v>
      </c>
      <c r="B17" s="61" t="s">
        <v>449</v>
      </c>
      <c r="C17" s="61" t="s">
        <v>310</v>
      </c>
      <c r="D17" s="61" t="s">
        <v>389</v>
      </c>
      <c r="E17" s="100" t="s">
        <v>662</v>
      </c>
      <c r="F17" s="77"/>
      <c r="G17" s="110">
        <f t="shared" si="0"/>
        <v>53000</v>
      </c>
    </row>
    <row r="18" spans="1:7" ht="13.8">
      <c r="A18" s="19" t="s">
        <v>430</v>
      </c>
      <c r="B18" s="8" t="s">
        <v>449</v>
      </c>
      <c r="C18" s="8" t="s">
        <v>310</v>
      </c>
      <c r="D18" s="8" t="s">
        <v>389</v>
      </c>
      <c r="E18" s="140" t="s">
        <v>662</v>
      </c>
      <c r="F18" s="8" t="s">
        <v>436</v>
      </c>
      <c r="G18" s="109">
        <v>53000</v>
      </c>
    </row>
    <row r="19" spans="1:7" ht="13.8">
      <c r="A19" s="63" t="s">
        <v>446</v>
      </c>
      <c r="B19" s="10" t="s">
        <v>11</v>
      </c>
      <c r="C19" s="77"/>
      <c r="D19" s="77"/>
      <c r="E19" s="77"/>
      <c r="F19" s="77"/>
      <c r="G19" s="108">
        <f>G20+G57+G63+G86+G125+G165+G172+G189+G201+G208</f>
        <v>38318410</v>
      </c>
    </row>
    <row r="20" spans="1:7" ht="13.8">
      <c r="A20" s="62" t="s">
        <v>224</v>
      </c>
      <c r="B20" s="9" t="s">
        <v>11</v>
      </c>
      <c r="C20" s="9" t="s">
        <v>310</v>
      </c>
      <c r="D20" s="9" t="s">
        <v>312</v>
      </c>
      <c r="E20" s="77"/>
      <c r="F20" s="77"/>
      <c r="G20" s="107">
        <f>G21+G27+G41+G47</f>
        <v>4538998</v>
      </c>
    </row>
    <row r="21" spans="1:7" ht="41.4">
      <c r="A21" s="66" t="s">
        <v>447</v>
      </c>
      <c r="B21" s="10" t="s">
        <v>11</v>
      </c>
      <c r="C21" s="10" t="s">
        <v>310</v>
      </c>
      <c r="D21" s="10" t="s">
        <v>339</v>
      </c>
      <c r="E21" s="77"/>
      <c r="F21" s="77"/>
      <c r="G21" s="108">
        <f>G22</f>
        <v>640975</v>
      </c>
    </row>
    <row r="22" spans="1:7" ht="55.2">
      <c r="A22" s="65" t="s">
        <v>454</v>
      </c>
      <c r="B22" s="61" t="s">
        <v>11</v>
      </c>
      <c r="C22" s="61" t="s">
        <v>310</v>
      </c>
      <c r="D22" s="61" t="s">
        <v>339</v>
      </c>
      <c r="E22" s="61" t="s">
        <v>456</v>
      </c>
      <c r="F22" s="77"/>
      <c r="G22" s="110">
        <f>G23</f>
        <v>640975</v>
      </c>
    </row>
    <row r="23" spans="1:7" ht="27.6">
      <c r="A23" s="64" t="s">
        <v>303</v>
      </c>
      <c r="B23" s="61" t="s">
        <v>11</v>
      </c>
      <c r="C23" s="61" t="s">
        <v>310</v>
      </c>
      <c r="D23" s="61" t="s">
        <v>339</v>
      </c>
      <c r="E23" s="61" t="s">
        <v>457</v>
      </c>
      <c r="F23" s="77"/>
      <c r="G23" s="110">
        <f>G24</f>
        <v>640975</v>
      </c>
    </row>
    <row r="24" spans="1:7" ht="41.4">
      <c r="A24" s="67" t="s">
        <v>304</v>
      </c>
      <c r="B24" s="61" t="s">
        <v>11</v>
      </c>
      <c r="C24" s="61" t="s">
        <v>310</v>
      </c>
      <c r="D24" s="61" t="s">
        <v>339</v>
      </c>
      <c r="E24" s="61" t="s">
        <v>458</v>
      </c>
      <c r="F24" s="77"/>
      <c r="G24" s="110">
        <f>G25</f>
        <v>640975</v>
      </c>
    </row>
    <row r="25" spans="1:7" ht="27.6">
      <c r="A25" s="65" t="s">
        <v>305</v>
      </c>
      <c r="B25" s="61" t="s">
        <v>11</v>
      </c>
      <c r="C25" s="61" t="s">
        <v>310</v>
      </c>
      <c r="D25" s="61" t="s">
        <v>339</v>
      </c>
      <c r="E25" s="61" t="s">
        <v>459</v>
      </c>
      <c r="F25" s="77"/>
      <c r="G25" s="110">
        <f>G26</f>
        <v>640975</v>
      </c>
    </row>
    <row r="26" spans="1:7" ht="55.2">
      <c r="A26" s="64" t="s">
        <v>306</v>
      </c>
      <c r="B26" s="61" t="s">
        <v>11</v>
      </c>
      <c r="C26" s="61" t="s">
        <v>310</v>
      </c>
      <c r="D26" s="61" t="s">
        <v>339</v>
      </c>
      <c r="E26" s="61" t="s">
        <v>459</v>
      </c>
      <c r="F26" s="61" t="s">
        <v>316</v>
      </c>
      <c r="G26" s="110">
        <v>640975</v>
      </c>
    </row>
    <row r="27" spans="1:7" ht="55.2">
      <c r="A27" s="63" t="s">
        <v>226</v>
      </c>
      <c r="B27" s="10" t="s">
        <v>11</v>
      </c>
      <c r="C27" s="10" t="s">
        <v>310</v>
      </c>
      <c r="D27" s="10" t="s">
        <v>455</v>
      </c>
      <c r="E27" s="77"/>
      <c r="F27" s="77"/>
      <c r="G27" s="108">
        <f>G28</f>
        <v>3704023</v>
      </c>
    </row>
    <row r="28" spans="1:7" ht="55.2">
      <c r="A28" s="65" t="s">
        <v>454</v>
      </c>
      <c r="B28" s="61" t="s">
        <v>11</v>
      </c>
      <c r="C28" s="61" t="s">
        <v>310</v>
      </c>
      <c r="D28" s="61" t="s">
        <v>455</v>
      </c>
      <c r="E28" s="61" t="s">
        <v>456</v>
      </c>
      <c r="F28" s="77"/>
      <c r="G28" s="110">
        <f>G29+G37</f>
        <v>3704023</v>
      </c>
    </row>
    <row r="29" spans="1:7" ht="27.6">
      <c r="A29" s="65" t="s">
        <v>303</v>
      </c>
      <c r="B29" s="61" t="s">
        <v>11</v>
      </c>
      <c r="C29" s="61" t="s">
        <v>310</v>
      </c>
      <c r="D29" s="61" t="s">
        <v>455</v>
      </c>
      <c r="E29" s="61" t="s">
        <v>457</v>
      </c>
      <c r="F29" s="77"/>
      <c r="G29" s="110">
        <f>G30</f>
        <v>3700223</v>
      </c>
    </row>
    <row r="30" spans="1:7" ht="41.4">
      <c r="A30" s="67" t="s">
        <v>304</v>
      </c>
      <c r="B30" s="61" t="s">
        <v>11</v>
      </c>
      <c r="C30" s="61" t="s">
        <v>310</v>
      </c>
      <c r="D30" s="61" t="s">
        <v>455</v>
      </c>
      <c r="E30" s="61" t="s">
        <v>458</v>
      </c>
      <c r="F30" s="77"/>
      <c r="G30" s="110">
        <f>G31+G35</f>
        <v>3700223</v>
      </c>
    </row>
    <row r="31" spans="1:7" ht="27.6">
      <c r="A31" s="65" t="s">
        <v>305</v>
      </c>
      <c r="B31" s="61" t="s">
        <v>11</v>
      </c>
      <c r="C31" s="61" t="s">
        <v>310</v>
      </c>
      <c r="D31" s="61" t="s">
        <v>455</v>
      </c>
      <c r="E31" s="61" t="s">
        <v>459</v>
      </c>
      <c r="F31" s="77"/>
      <c r="G31" s="110">
        <f>G32+G33+G34</f>
        <v>3688223</v>
      </c>
    </row>
    <row r="32" spans="1:7" ht="55.2">
      <c r="A32" s="64" t="s">
        <v>306</v>
      </c>
      <c r="B32" s="61" t="s">
        <v>11</v>
      </c>
      <c r="C32" s="61" t="s">
        <v>310</v>
      </c>
      <c r="D32" s="61" t="s">
        <v>455</v>
      </c>
      <c r="E32" s="61" t="s">
        <v>459</v>
      </c>
      <c r="F32" s="61" t="s">
        <v>316</v>
      </c>
      <c r="G32" s="110">
        <v>2907223</v>
      </c>
    </row>
    <row r="33" spans="1:7" ht="27.6">
      <c r="A33" s="64" t="s">
        <v>307</v>
      </c>
      <c r="B33" s="61" t="s">
        <v>11</v>
      </c>
      <c r="C33" s="61" t="s">
        <v>310</v>
      </c>
      <c r="D33" s="61" t="s">
        <v>455</v>
      </c>
      <c r="E33" s="61" t="s">
        <v>459</v>
      </c>
      <c r="F33" s="61" t="s">
        <v>317</v>
      </c>
      <c r="G33" s="110">
        <v>754000</v>
      </c>
    </row>
    <row r="34" spans="1:7" ht="13.8">
      <c r="A34" s="19" t="s">
        <v>308</v>
      </c>
      <c r="B34" s="8" t="s">
        <v>11</v>
      </c>
      <c r="C34" s="8" t="s">
        <v>310</v>
      </c>
      <c r="D34" s="8" t="s">
        <v>455</v>
      </c>
      <c r="E34" s="8" t="s">
        <v>459</v>
      </c>
      <c r="F34" s="8" t="s">
        <v>318</v>
      </c>
      <c r="G34" s="109">
        <v>27000</v>
      </c>
    </row>
    <row r="35" spans="1:7" ht="69">
      <c r="A35" s="143" t="s">
        <v>661</v>
      </c>
      <c r="B35" s="100">
        <v>992</v>
      </c>
      <c r="C35" s="155" t="s">
        <v>310</v>
      </c>
      <c r="D35" s="105" t="s">
        <v>455</v>
      </c>
      <c r="E35" s="100" t="s">
        <v>663</v>
      </c>
      <c r="F35" s="8"/>
      <c r="G35" s="109">
        <f>G36</f>
        <v>12000</v>
      </c>
    </row>
    <row r="36" spans="1:7" ht="13.8">
      <c r="A36" s="141" t="s">
        <v>430</v>
      </c>
      <c r="B36" s="100">
        <v>992</v>
      </c>
      <c r="C36" s="155" t="s">
        <v>310</v>
      </c>
      <c r="D36" s="105" t="s">
        <v>455</v>
      </c>
      <c r="E36" s="100" t="s">
        <v>663</v>
      </c>
      <c r="F36" s="100">
        <v>500</v>
      </c>
      <c r="G36" s="142">
        <v>12000</v>
      </c>
    </row>
    <row r="37" spans="1:7" ht="27.6">
      <c r="A37" s="65" t="s">
        <v>460</v>
      </c>
      <c r="B37" s="61" t="s">
        <v>11</v>
      </c>
      <c r="C37" s="61" t="s">
        <v>310</v>
      </c>
      <c r="D37" s="61" t="s">
        <v>455</v>
      </c>
      <c r="E37" s="61" t="s">
        <v>463</v>
      </c>
      <c r="F37" s="77"/>
      <c r="G37" s="110">
        <f>G38</f>
        <v>3800</v>
      </c>
    </row>
    <row r="38" spans="1:7" ht="13.8">
      <c r="A38" s="65" t="s">
        <v>320</v>
      </c>
      <c r="B38" s="61" t="s">
        <v>11</v>
      </c>
      <c r="C38" s="61" t="s">
        <v>310</v>
      </c>
      <c r="D38" s="61" t="s">
        <v>455</v>
      </c>
      <c r="E38" s="61" t="s">
        <v>464</v>
      </c>
      <c r="F38" s="77"/>
      <c r="G38" s="110">
        <f>G39</f>
        <v>3800</v>
      </c>
    </row>
    <row r="39" spans="1:7" ht="41.4">
      <c r="A39" s="65" t="s">
        <v>321</v>
      </c>
      <c r="B39" s="61" t="s">
        <v>11</v>
      </c>
      <c r="C39" s="61" t="s">
        <v>310</v>
      </c>
      <c r="D39" s="61" t="s">
        <v>455</v>
      </c>
      <c r="E39" s="61" t="s">
        <v>465</v>
      </c>
      <c r="F39" s="77"/>
      <c r="G39" s="110">
        <f>G40</f>
        <v>3800</v>
      </c>
    </row>
    <row r="40" spans="1:7" ht="27.6">
      <c r="A40" s="65" t="s">
        <v>307</v>
      </c>
      <c r="B40" s="61" t="s">
        <v>11</v>
      </c>
      <c r="C40" s="61" t="s">
        <v>310</v>
      </c>
      <c r="D40" s="61" t="s">
        <v>455</v>
      </c>
      <c r="E40" s="61" t="s">
        <v>465</v>
      </c>
      <c r="F40" s="61" t="s">
        <v>317</v>
      </c>
      <c r="G40" s="110">
        <v>3800</v>
      </c>
    </row>
    <row r="41" spans="1:7" ht="13.8">
      <c r="A41" s="62" t="s">
        <v>228</v>
      </c>
      <c r="B41" s="9" t="s">
        <v>11</v>
      </c>
      <c r="C41" s="9" t="s">
        <v>310</v>
      </c>
      <c r="D41" s="9" t="s">
        <v>462</v>
      </c>
      <c r="E41" s="77"/>
      <c r="F41" s="77"/>
      <c r="G41" s="107">
        <f>G42</f>
        <v>5000</v>
      </c>
    </row>
    <row r="42" spans="1:7" ht="41.4">
      <c r="A42" s="65" t="s">
        <v>461</v>
      </c>
      <c r="B42" s="61" t="s">
        <v>11</v>
      </c>
      <c r="C42" s="61" t="s">
        <v>310</v>
      </c>
      <c r="D42" s="61" t="s">
        <v>462</v>
      </c>
      <c r="E42" s="61" t="s">
        <v>466</v>
      </c>
      <c r="F42" s="77"/>
      <c r="G42" s="110">
        <f>G43</f>
        <v>5000</v>
      </c>
    </row>
    <row r="43" spans="1:7" ht="55.2">
      <c r="A43" s="65" t="s">
        <v>332</v>
      </c>
      <c r="B43" s="61" t="s">
        <v>11</v>
      </c>
      <c r="C43" s="61" t="s">
        <v>310</v>
      </c>
      <c r="D43" s="61" t="s">
        <v>462</v>
      </c>
      <c r="E43" s="61" t="s">
        <v>467</v>
      </c>
      <c r="F43" s="77"/>
      <c r="G43" s="110">
        <f>G44</f>
        <v>5000</v>
      </c>
    </row>
    <row r="44" spans="1:7" ht="69">
      <c r="A44" s="65" t="s">
        <v>333</v>
      </c>
      <c r="B44" s="61" t="s">
        <v>11</v>
      </c>
      <c r="C44" s="61" t="s">
        <v>310</v>
      </c>
      <c r="D44" s="61" t="s">
        <v>462</v>
      </c>
      <c r="E44" s="61" t="s">
        <v>468</v>
      </c>
      <c r="F44" s="77"/>
      <c r="G44" s="110">
        <f>G45</f>
        <v>5000</v>
      </c>
    </row>
    <row r="45" spans="1:7" ht="27.6">
      <c r="A45" s="65" t="s">
        <v>335</v>
      </c>
      <c r="B45" s="61" t="s">
        <v>11</v>
      </c>
      <c r="C45" s="61" t="s">
        <v>310</v>
      </c>
      <c r="D45" s="61" t="s">
        <v>462</v>
      </c>
      <c r="E45" s="61" t="s">
        <v>469</v>
      </c>
      <c r="F45" s="77"/>
      <c r="G45" s="110">
        <f>G46</f>
        <v>5000</v>
      </c>
    </row>
    <row r="46" spans="1:7" ht="13.8">
      <c r="A46" s="18" t="s">
        <v>308</v>
      </c>
      <c r="B46" s="61" t="s">
        <v>11</v>
      </c>
      <c r="C46" s="61" t="s">
        <v>310</v>
      </c>
      <c r="D46" s="61" t="s">
        <v>462</v>
      </c>
      <c r="E46" s="61" t="s">
        <v>469</v>
      </c>
      <c r="F46" s="61" t="s">
        <v>318</v>
      </c>
      <c r="G46" s="110">
        <v>5000</v>
      </c>
    </row>
    <row r="47" spans="1:7" ht="13.8">
      <c r="A47" s="63" t="s">
        <v>229</v>
      </c>
      <c r="B47" s="10" t="s">
        <v>11</v>
      </c>
      <c r="C47" s="10" t="s">
        <v>310</v>
      </c>
      <c r="D47" s="10" t="s">
        <v>425</v>
      </c>
      <c r="E47" s="77"/>
      <c r="F47" s="77"/>
      <c r="G47" s="108">
        <f>G48</f>
        <v>189000</v>
      </c>
    </row>
    <row r="48" spans="1:7" ht="55.2">
      <c r="A48" s="65" t="s">
        <v>454</v>
      </c>
      <c r="B48" s="61" t="s">
        <v>11</v>
      </c>
      <c r="C48" s="61" t="s">
        <v>310</v>
      </c>
      <c r="D48" s="61" t="s">
        <v>425</v>
      </c>
      <c r="E48" s="61" t="s">
        <v>456</v>
      </c>
      <c r="F48" s="77"/>
      <c r="G48" s="110">
        <f>G49+G53</f>
        <v>189000</v>
      </c>
    </row>
    <row r="49" spans="1:7" ht="41.4">
      <c r="A49" s="65" t="s">
        <v>322</v>
      </c>
      <c r="B49" s="61" t="s">
        <v>11</v>
      </c>
      <c r="C49" s="61" t="s">
        <v>310</v>
      </c>
      <c r="D49" s="61" t="s">
        <v>425</v>
      </c>
      <c r="E49" s="61" t="s">
        <v>470</v>
      </c>
      <c r="F49" s="77"/>
      <c r="G49" s="110">
        <f>G50</f>
        <v>40000</v>
      </c>
    </row>
    <row r="50" spans="1:7" ht="69">
      <c r="A50" s="65" t="s">
        <v>323</v>
      </c>
      <c r="B50" s="61" t="s">
        <v>11</v>
      </c>
      <c r="C50" s="61" t="s">
        <v>310</v>
      </c>
      <c r="D50" s="61" t="s">
        <v>425</v>
      </c>
      <c r="E50" s="61" t="s">
        <v>471</v>
      </c>
      <c r="F50" s="77"/>
      <c r="G50" s="110">
        <f>G51</f>
        <v>40000</v>
      </c>
    </row>
    <row r="51" spans="1:7" ht="41.4">
      <c r="A51" s="65" t="s">
        <v>322</v>
      </c>
      <c r="B51" s="61" t="s">
        <v>11</v>
      </c>
      <c r="C51" s="61" t="s">
        <v>310</v>
      </c>
      <c r="D51" s="61" t="s">
        <v>425</v>
      </c>
      <c r="E51" s="61" t="s">
        <v>472</v>
      </c>
      <c r="F51" s="77"/>
      <c r="G51" s="110">
        <f>G52</f>
        <v>40000</v>
      </c>
    </row>
    <row r="52" spans="1:7" ht="13.8">
      <c r="A52" s="67" t="s">
        <v>324</v>
      </c>
      <c r="B52" s="61" t="s">
        <v>11</v>
      </c>
      <c r="C52" s="61" t="s">
        <v>310</v>
      </c>
      <c r="D52" s="61" t="s">
        <v>425</v>
      </c>
      <c r="E52" s="61" t="s">
        <v>472</v>
      </c>
      <c r="F52" s="61" t="s">
        <v>330</v>
      </c>
      <c r="G52" s="110">
        <v>40000</v>
      </c>
    </row>
    <row r="53" spans="1:7" ht="41.4">
      <c r="A53" s="67" t="s">
        <v>325</v>
      </c>
      <c r="B53" s="61" t="s">
        <v>11</v>
      </c>
      <c r="C53" s="61" t="s">
        <v>310</v>
      </c>
      <c r="D53" s="61" t="s">
        <v>425</v>
      </c>
      <c r="E53" s="61" t="s">
        <v>473</v>
      </c>
      <c r="F53" s="77"/>
      <c r="G53" s="110">
        <f>G54</f>
        <v>149000</v>
      </c>
    </row>
    <row r="54" spans="1:7" ht="41.4">
      <c r="A54" s="67" t="s">
        <v>325</v>
      </c>
      <c r="B54" s="61" t="s">
        <v>11</v>
      </c>
      <c r="C54" s="61" t="s">
        <v>310</v>
      </c>
      <c r="D54" s="61" t="s">
        <v>425</v>
      </c>
      <c r="E54" s="61" t="s">
        <v>474</v>
      </c>
      <c r="F54" s="77"/>
      <c r="G54" s="110">
        <f>G55</f>
        <v>149000</v>
      </c>
    </row>
    <row r="55" spans="1:7" ht="13.8">
      <c r="A55" s="65" t="s">
        <v>326</v>
      </c>
      <c r="B55" s="61" t="s">
        <v>11</v>
      </c>
      <c r="C55" s="61" t="s">
        <v>310</v>
      </c>
      <c r="D55" s="61" t="s">
        <v>425</v>
      </c>
      <c r="E55" s="61" t="s">
        <v>475</v>
      </c>
      <c r="F55" s="77"/>
      <c r="G55" s="110">
        <f>G56</f>
        <v>149000</v>
      </c>
    </row>
    <row r="56" spans="1:7" ht="27.6">
      <c r="A56" s="64" t="s">
        <v>307</v>
      </c>
      <c r="B56" s="61" t="s">
        <v>11</v>
      </c>
      <c r="C56" s="61" t="s">
        <v>310</v>
      </c>
      <c r="D56" s="61" t="s">
        <v>425</v>
      </c>
      <c r="E56" s="61" t="s">
        <v>475</v>
      </c>
      <c r="F56" s="61" t="s">
        <v>317</v>
      </c>
      <c r="G56" s="110">
        <v>149000</v>
      </c>
    </row>
    <row r="57" spans="1:7" ht="13.8">
      <c r="A57" s="70" t="s">
        <v>230</v>
      </c>
      <c r="B57" s="10" t="s">
        <v>11</v>
      </c>
      <c r="C57" s="9" t="s">
        <v>339</v>
      </c>
      <c r="D57" s="9" t="s">
        <v>312</v>
      </c>
      <c r="E57" s="77"/>
      <c r="F57" s="77"/>
      <c r="G57" s="107">
        <f>G58</f>
        <v>215600</v>
      </c>
    </row>
    <row r="58" spans="1:7" ht="13.8">
      <c r="A58" s="68" t="s">
        <v>231</v>
      </c>
      <c r="B58" s="61" t="s">
        <v>11</v>
      </c>
      <c r="C58" s="61" t="s">
        <v>339</v>
      </c>
      <c r="D58" s="61" t="s">
        <v>362</v>
      </c>
      <c r="E58" s="77"/>
      <c r="F58" s="77"/>
      <c r="G58" s="110">
        <f>G59</f>
        <v>215600</v>
      </c>
    </row>
    <row r="59" spans="1:7" ht="27.6">
      <c r="A59" s="65" t="s">
        <v>428</v>
      </c>
      <c r="B59" s="61" t="s">
        <v>11</v>
      </c>
      <c r="C59" s="61" t="s">
        <v>339</v>
      </c>
      <c r="D59" s="61" t="s">
        <v>362</v>
      </c>
      <c r="E59" s="61" t="s">
        <v>452</v>
      </c>
      <c r="F59" s="77"/>
      <c r="G59" s="110">
        <f>G60</f>
        <v>215600</v>
      </c>
    </row>
    <row r="60" spans="1:7" ht="41.4">
      <c r="A60" s="17" t="s">
        <v>438</v>
      </c>
      <c r="B60" s="61" t="s">
        <v>11</v>
      </c>
      <c r="C60" s="61" t="s">
        <v>339</v>
      </c>
      <c r="D60" s="61" t="s">
        <v>362</v>
      </c>
      <c r="E60" s="61" t="s">
        <v>476</v>
      </c>
      <c r="F60" s="77"/>
      <c r="G60" s="110">
        <f>G61</f>
        <v>215600</v>
      </c>
    </row>
    <row r="61" spans="1:7" ht="27.6">
      <c r="A61" s="65" t="s">
        <v>439</v>
      </c>
      <c r="B61" s="61" t="s">
        <v>11</v>
      </c>
      <c r="C61" s="61" t="s">
        <v>339</v>
      </c>
      <c r="D61" s="61" t="s">
        <v>362</v>
      </c>
      <c r="E61" s="61" t="s">
        <v>477</v>
      </c>
      <c r="F61" s="77"/>
      <c r="G61" s="110">
        <f>G62</f>
        <v>215600</v>
      </c>
    </row>
    <row r="62" spans="1:7" ht="55.2">
      <c r="A62" s="64" t="s">
        <v>306</v>
      </c>
      <c r="B62" s="61" t="s">
        <v>11</v>
      </c>
      <c r="C62" s="61" t="s">
        <v>339</v>
      </c>
      <c r="D62" s="61" t="s">
        <v>362</v>
      </c>
      <c r="E62" s="61" t="s">
        <v>477</v>
      </c>
      <c r="F62" s="61" t="s">
        <v>316</v>
      </c>
      <c r="G62" s="110">
        <v>215600</v>
      </c>
    </row>
    <row r="63" spans="1:7" ht="27.6">
      <c r="A63" s="69" t="s">
        <v>232</v>
      </c>
      <c r="B63" s="10" t="s">
        <v>11</v>
      </c>
      <c r="C63" s="10" t="s">
        <v>362</v>
      </c>
      <c r="D63" s="10" t="s">
        <v>312</v>
      </c>
      <c r="E63" s="77"/>
      <c r="F63" s="77"/>
      <c r="G63" s="108">
        <f>G64+G70+G76</f>
        <v>456300</v>
      </c>
    </row>
    <row r="64" spans="1:7" ht="41.4">
      <c r="A64" s="63" t="s">
        <v>233</v>
      </c>
      <c r="B64" s="10" t="s">
        <v>11</v>
      </c>
      <c r="C64" s="10" t="s">
        <v>362</v>
      </c>
      <c r="D64" s="10" t="s">
        <v>424</v>
      </c>
      <c r="E64" s="77"/>
      <c r="F64" s="77"/>
      <c r="G64" s="108">
        <f>G65</f>
        <v>392800</v>
      </c>
    </row>
    <row r="65" spans="1:7" ht="41.4">
      <c r="A65" s="65" t="s">
        <v>331</v>
      </c>
      <c r="B65" s="61" t="s">
        <v>11</v>
      </c>
      <c r="C65" s="61" t="s">
        <v>362</v>
      </c>
      <c r="D65" s="61" t="s">
        <v>424</v>
      </c>
      <c r="E65" s="61" t="s">
        <v>466</v>
      </c>
      <c r="F65" s="77"/>
      <c r="G65" s="110">
        <f>G66</f>
        <v>392800</v>
      </c>
    </row>
    <row r="66" spans="1:7" ht="55.2">
      <c r="A66" s="65" t="s">
        <v>332</v>
      </c>
      <c r="B66" s="61" t="s">
        <v>11</v>
      </c>
      <c r="C66" s="61" t="s">
        <v>362</v>
      </c>
      <c r="D66" s="61" t="s">
        <v>424</v>
      </c>
      <c r="E66" s="61" t="s">
        <v>467</v>
      </c>
      <c r="F66" s="77"/>
      <c r="G66" s="110">
        <f>G67</f>
        <v>392800</v>
      </c>
    </row>
    <row r="67" spans="1:7" ht="69">
      <c r="A67" s="15" t="s">
        <v>333</v>
      </c>
      <c r="B67" s="61" t="s">
        <v>11</v>
      </c>
      <c r="C67" s="61" t="s">
        <v>362</v>
      </c>
      <c r="D67" s="61" t="s">
        <v>424</v>
      </c>
      <c r="E67" s="61" t="s">
        <v>468</v>
      </c>
      <c r="F67" s="77"/>
      <c r="G67" s="110">
        <f>G68</f>
        <v>392800</v>
      </c>
    </row>
    <row r="68" spans="1:7" ht="41.4">
      <c r="A68" s="65" t="s">
        <v>334</v>
      </c>
      <c r="B68" s="61" t="s">
        <v>11</v>
      </c>
      <c r="C68" s="61" t="s">
        <v>362</v>
      </c>
      <c r="D68" s="61" t="s">
        <v>424</v>
      </c>
      <c r="E68" s="61" t="s">
        <v>478</v>
      </c>
      <c r="F68" s="77"/>
      <c r="G68" s="111">
        <f>G69</f>
        <v>392800</v>
      </c>
    </row>
    <row r="69" spans="1:7" ht="27.6">
      <c r="A69" s="64" t="s">
        <v>307</v>
      </c>
      <c r="B69" s="61" t="s">
        <v>11</v>
      </c>
      <c r="C69" s="61" t="s">
        <v>362</v>
      </c>
      <c r="D69" s="61" t="s">
        <v>424</v>
      </c>
      <c r="E69" s="61" t="s">
        <v>478</v>
      </c>
      <c r="F69" s="61" t="s">
        <v>317</v>
      </c>
      <c r="G69" s="110">
        <v>392800</v>
      </c>
    </row>
    <row r="70" spans="1:7" ht="13.8">
      <c r="A70" s="62" t="s">
        <v>234</v>
      </c>
      <c r="B70" s="9" t="s">
        <v>11</v>
      </c>
      <c r="C70" s="9" t="s">
        <v>362</v>
      </c>
      <c r="D70" s="9" t="s">
        <v>257</v>
      </c>
      <c r="E70" s="77"/>
      <c r="F70" s="77"/>
      <c r="G70" s="107">
        <f>G71</f>
        <v>10000</v>
      </c>
    </row>
    <row r="71" spans="1:7" ht="41.4">
      <c r="A71" s="65" t="s">
        <v>331</v>
      </c>
      <c r="B71" s="61" t="s">
        <v>11</v>
      </c>
      <c r="C71" s="61" t="s">
        <v>362</v>
      </c>
      <c r="D71" s="61" t="s">
        <v>257</v>
      </c>
      <c r="E71" s="61" t="s">
        <v>466</v>
      </c>
      <c r="F71" s="77"/>
      <c r="G71" s="110">
        <f>G72</f>
        <v>10000</v>
      </c>
    </row>
    <row r="72" spans="1:7" ht="27.6">
      <c r="A72" s="65" t="s">
        <v>350</v>
      </c>
      <c r="B72" s="61" t="s">
        <v>11</v>
      </c>
      <c r="C72" s="61" t="s">
        <v>362</v>
      </c>
      <c r="D72" s="61" t="s">
        <v>257</v>
      </c>
      <c r="E72" s="61" t="s">
        <v>480</v>
      </c>
      <c r="F72" s="77"/>
      <c r="G72" s="110">
        <f>G73</f>
        <v>10000</v>
      </c>
    </row>
    <row r="73" spans="1:7" ht="27.6">
      <c r="A73" s="65" t="s">
        <v>351</v>
      </c>
      <c r="B73" s="61" t="s">
        <v>11</v>
      </c>
      <c r="C73" s="61" t="s">
        <v>362</v>
      </c>
      <c r="D73" s="61" t="s">
        <v>257</v>
      </c>
      <c r="E73" s="61" t="s">
        <v>481</v>
      </c>
      <c r="F73" s="77"/>
      <c r="G73" s="110">
        <f>G74</f>
        <v>10000</v>
      </c>
    </row>
    <row r="74" spans="1:7" ht="13.8">
      <c r="A74" s="67" t="s">
        <v>354</v>
      </c>
      <c r="B74" s="61" t="s">
        <v>11</v>
      </c>
      <c r="C74" s="61" t="s">
        <v>362</v>
      </c>
      <c r="D74" s="61" t="s">
        <v>257</v>
      </c>
      <c r="E74" s="61" t="s">
        <v>482</v>
      </c>
      <c r="F74" s="77"/>
      <c r="G74" s="110">
        <f>G75</f>
        <v>10000</v>
      </c>
    </row>
    <row r="75" spans="1:7" ht="27.6">
      <c r="A75" s="65" t="s">
        <v>307</v>
      </c>
      <c r="B75" s="61" t="s">
        <v>11</v>
      </c>
      <c r="C75" s="61" t="s">
        <v>362</v>
      </c>
      <c r="D75" s="61" t="s">
        <v>257</v>
      </c>
      <c r="E75" s="61" t="s">
        <v>482</v>
      </c>
      <c r="F75" s="61" t="s">
        <v>317</v>
      </c>
      <c r="G75" s="110">
        <v>10000</v>
      </c>
    </row>
    <row r="76" spans="1:7" ht="27.6">
      <c r="A76" s="63" t="s">
        <v>235</v>
      </c>
      <c r="B76" s="10" t="s">
        <v>11</v>
      </c>
      <c r="C76" s="10" t="s">
        <v>362</v>
      </c>
      <c r="D76" s="10" t="s">
        <v>479</v>
      </c>
      <c r="E76" s="77"/>
      <c r="F76" s="77"/>
      <c r="G76" s="131">
        <f>G77</f>
        <v>53500</v>
      </c>
    </row>
    <row r="77" spans="1:7" ht="41.4">
      <c r="A77" s="65" t="s">
        <v>461</v>
      </c>
      <c r="B77" s="61" t="s">
        <v>11</v>
      </c>
      <c r="C77" s="61" t="s">
        <v>362</v>
      </c>
      <c r="D77" s="61" t="s">
        <v>479</v>
      </c>
      <c r="E77" s="61" t="s">
        <v>466</v>
      </c>
      <c r="F77" s="77"/>
      <c r="G77" s="132">
        <f>G78</f>
        <v>53500</v>
      </c>
    </row>
    <row r="78" spans="1:7" ht="41.4">
      <c r="A78" s="15" t="s">
        <v>344</v>
      </c>
      <c r="B78" s="61" t="s">
        <v>11</v>
      </c>
      <c r="C78" s="61" t="s">
        <v>362</v>
      </c>
      <c r="D78" s="61" t="s">
        <v>479</v>
      </c>
      <c r="E78" s="61" t="s">
        <v>483</v>
      </c>
      <c r="F78" s="77"/>
      <c r="G78" s="110">
        <f>G79+G82</f>
        <v>53500</v>
      </c>
    </row>
    <row r="79" spans="1:7" ht="41.4">
      <c r="A79" s="65" t="s">
        <v>345</v>
      </c>
      <c r="B79" s="61" t="s">
        <v>11</v>
      </c>
      <c r="C79" s="61" t="s">
        <v>362</v>
      </c>
      <c r="D79" s="61" t="s">
        <v>479</v>
      </c>
      <c r="E79" s="61" t="s">
        <v>484</v>
      </c>
      <c r="F79" s="77"/>
      <c r="G79" s="110">
        <f>G80</f>
        <v>51000</v>
      </c>
    </row>
    <row r="80" spans="1:7" ht="27.6">
      <c r="A80" s="15" t="s">
        <v>346</v>
      </c>
      <c r="B80" s="61" t="s">
        <v>11</v>
      </c>
      <c r="C80" s="61" t="s">
        <v>362</v>
      </c>
      <c r="D80" s="61" t="s">
        <v>479</v>
      </c>
      <c r="E80" s="61" t="s">
        <v>485</v>
      </c>
      <c r="F80" s="77"/>
      <c r="G80" s="110">
        <f>G81</f>
        <v>51000</v>
      </c>
    </row>
    <row r="81" spans="1:7" ht="27.6">
      <c r="A81" s="64" t="s">
        <v>307</v>
      </c>
      <c r="B81" s="61" t="s">
        <v>11</v>
      </c>
      <c r="C81" s="61" t="s">
        <v>362</v>
      </c>
      <c r="D81" s="61" t="s">
        <v>479</v>
      </c>
      <c r="E81" s="61" t="s">
        <v>485</v>
      </c>
      <c r="F81" s="61" t="s">
        <v>317</v>
      </c>
      <c r="G81" s="110">
        <v>51000</v>
      </c>
    </row>
    <row r="82" spans="1:7" ht="27.6">
      <c r="A82" s="65" t="s">
        <v>347</v>
      </c>
      <c r="B82" s="61" t="s">
        <v>11</v>
      </c>
      <c r="C82" s="61" t="s">
        <v>362</v>
      </c>
      <c r="D82" s="61" t="s">
        <v>479</v>
      </c>
      <c r="E82" s="61" t="s">
        <v>486</v>
      </c>
      <c r="F82" s="77"/>
      <c r="G82" s="110">
        <f>G83</f>
        <v>2500</v>
      </c>
    </row>
    <row r="83" spans="1:7" ht="69">
      <c r="A83" s="65" t="s">
        <v>487</v>
      </c>
      <c r="B83" s="61" t="s">
        <v>11</v>
      </c>
      <c r="C83" s="61" t="s">
        <v>362</v>
      </c>
      <c r="D83" s="61" t="s">
        <v>479</v>
      </c>
      <c r="E83" s="61" t="s">
        <v>489</v>
      </c>
      <c r="F83" s="77"/>
      <c r="G83" s="110">
        <f>G84</f>
        <v>2500</v>
      </c>
    </row>
    <row r="84" spans="1:7" ht="27.6">
      <c r="A84" s="65" t="s">
        <v>349</v>
      </c>
      <c r="B84" s="61" t="s">
        <v>11</v>
      </c>
      <c r="C84" s="61" t="s">
        <v>362</v>
      </c>
      <c r="D84" s="61" t="s">
        <v>479</v>
      </c>
      <c r="E84" s="61" t="s">
        <v>490</v>
      </c>
      <c r="F84" s="77"/>
      <c r="G84" s="110">
        <f>G85</f>
        <v>2500</v>
      </c>
    </row>
    <row r="85" spans="1:7" ht="27.6">
      <c r="A85" s="65" t="s">
        <v>307</v>
      </c>
      <c r="B85" s="61" t="s">
        <v>11</v>
      </c>
      <c r="C85" s="61" t="s">
        <v>362</v>
      </c>
      <c r="D85" s="61" t="s">
        <v>479</v>
      </c>
      <c r="E85" s="61" t="s">
        <v>490</v>
      </c>
      <c r="F85" s="61" t="s">
        <v>317</v>
      </c>
      <c r="G85" s="110">
        <v>2500</v>
      </c>
    </row>
    <row r="86" spans="1:7" ht="13.8">
      <c r="A86" s="62" t="s">
        <v>236</v>
      </c>
      <c r="B86" s="9" t="s">
        <v>11</v>
      </c>
      <c r="C86" s="9" t="s">
        <v>455</v>
      </c>
      <c r="D86" s="9" t="s">
        <v>312</v>
      </c>
      <c r="E86" s="77"/>
      <c r="F86" s="77"/>
      <c r="G86" s="107">
        <f>G87+G93+G99+G105+G111+G119</f>
        <v>8741700</v>
      </c>
    </row>
    <row r="87" spans="1:7" ht="13.8">
      <c r="A87" s="62" t="s">
        <v>258</v>
      </c>
      <c r="B87" s="9" t="s">
        <v>11</v>
      </c>
      <c r="C87" s="9" t="s">
        <v>455</v>
      </c>
      <c r="D87" s="9" t="s">
        <v>363</v>
      </c>
      <c r="E87" s="77"/>
      <c r="F87" s="77"/>
      <c r="G87" s="107">
        <f>G88</f>
        <v>1000</v>
      </c>
    </row>
    <row r="88" spans="1:7" ht="41.4">
      <c r="A88" s="64" t="s">
        <v>355</v>
      </c>
      <c r="B88" s="61" t="s">
        <v>11</v>
      </c>
      <c r="C88" s="61" t="s">
        <v>455</v>
      </c>
      <c r="D88" s="61" t="s">
        <v>363</v>
      </c>
      <c r="E88" s="61" t="s">
        <v>491</v>
      </c>
      <c r="F88" s="77"/>
      <c r="G88" s="110">
        <f>G89</f>
        <v>1000</v>
      </c>
    </row>
    <row r="89" spans="1:7" ht="55.2">
      <c r="A89" s="65" t="s">
        <v>356</v>
      </c>
      <c r="B89" s="61" t="s">
        <v>11</v>
      </c>
      <c r="C89" s="61" t="s">
        <v>455</v>
      </c>
      <c r="D89" s="61" t="s">
        <v>363</v>
      </c>
      <c r="E89" s="61" t="s">
        <v>492</v>
      </c>
      <c r="F89" s="77"/>
      <c r="G89" s="110">
        <f>G90</f>
        <v>1000</v>
      </c>
    </row>
    <row r="90" spans="1:7" ht="13.8">
      <c r="A90" s="65" t="s">
        <v>488</v>
      </c>
      <c r="B90" s="61" t="s">
        <v>11</v>
      </c>
      <c r="C90" s="61" t="s">
        <v>455</v>
      </c>
      <c r="D90" s="61" t="s">
        <v>363</v>
      </c>
      <c r="E90" s="61" t="s">
        <v>493</v>
      </c>
      <c r="F90" s="77"/>
      <c r="G90" s="110">
        <f>G91</f>
        <v>1000</v>
      </c>
    </row>
    <row r="91" spans="1:7" ht="27.6">
      <c r="A91" s="65" t="s">
        <v>358</v>
      </c>
      <c r="B91" s="61" t="s">
        <v>11</v>
      </c>
      <c r="C91" s="61" t="s">
        <v>455</v>
      </c>
      <c r="D91" s="61" t="s">
        <v>363</v>
      </c>
      <c r="E91" s="61" t="s">
        <v>494</v>
      </c>
      <c r="F91" s="77"/>
      <c r="G91" s="110">
        <f>G92</f>
        <v>1000</v>
      </c>
    </row>
    <row r="92" spans="1:7" ht="27.6">
      <c r="A92" s="64" t="s">
        <v>307</v>
      </c>
      <c r="B92" s="61" t="s">
        <v>11</v>
      </c>
      <c r="C92" s="61" t="s">
        <v>455</v>
      </c>
      <c r="D92" s="61" t="s">
        <v>363</v>
      </c>
      <c r="E92" s="61" t="s">
        <v>494</v>
      </c>
      <c r="F92" s="61" t="s">
        <v>317</v>
      </c>
      <c r="G92" s="110">
        <v>1000</v>
      </c>
    </row>
    <row r="93" spans="1:7" ht="13.8">
      <c r="A93" s="62" t="s">
        <v>259</v>
      </c>
      <c r="B93" s="9" t="s">
        <v>11</v>
      </c>
      <c r="C93" s="9" t="s">
        <v>455</v>
      </c>
      <c r="D93" s="9" t="s">
        <v>389</v>
      </c>
      <c r="E93" s="77"/>
      <c r="F93" s="77"/>
      <c r="G93" s="107">
        <f>G94</f>
        <v>2000</v>
      </c>
    </row>
    <row r="94" spans="1:7" ht="41.4">
      <c r="A94" s="64" t="s">
        <v>461</v>
      </c>
      <c r="B94" s="61" t="s">
        <v>11</v>
      </c>
      <c r="C94" s="61" t="s">
        <v>455</v>
      </c>
      <c r="D94" s="61" t="s">
        <v>389</v>
      </c>
      <c r="E94" s="61" t="s">
        <v>466</v>
      </c>
      <c r="F94" s="77"/>
      <c r="G94" s="110">
        <f>G95</f>
        <v>2000</v>
      </c>
    </row>
    <row r="95" spans="1:7" ht="55.2">
      <c r="A95" s="65" t="s">
        <v>332</v>
      </c>
      <c r="B95" s="61" t="s">
        <v>11</v>
      </c>
      <c r="C95" s="61" t="s">
        <v>455</v>
      </c>
      <c r="D95" s="61" t="s">
        <v>389</v>
      </c>
      <c r="E95" s="61" t="s">
        <v>467</v>
      </c>
      <c r="F95" s="77"/>
      <c r="G95" s="110">
        <f>G96</f>
        <v>2000</v>
      </c>
    </row>
    <row r="96" spans="1:7" ht="69">
      <c r="A96" s="17" t="s">
        <v>333</v>
      </c>
      <c r="B96" s="61" t="s">
        <v>11</v>
      </c>
      <c r="C96" s="61" t="s">
        <v>455</v>
      </c>
      <c r="D96" s="61" t="s">
        <v>389</v>
      </c>
      <c r="E96" s="61" t="s">
        <v>468</v>
      </c>
      <c r="F96" s="77"/>
      <c r="G96" s="110">
        <f>G97</f>
        <v>2000</v>
      </c>
    </row>
    <row r="97" spans="1:7" ht="27.6">
      <c r="A97" s="65" t="s">
        <v>336</v>
      </c>
      <c r="B97" s="61" t="s">
        <v>11</v>
      </c>
      <c r="C97" s="61" t="s">
        <v>455</v>
      </c>
      <c r="D97" s="61" t="s">
        <v>389</v>
      </c>
      <c r="E97" s="61" t="s">
        <v>495</v>
      </c>
      <c r="F97" s="77"/>
      <c r="G97" s="110">
        <f>G98</f>
        <v>2000</v>
      </c>
    </row>
    <row r="98" spans="1:7" ht="27.6">
      <c r="A98" s="64" t="s">
        <v>307</v>
      </c>
      <c r="B98" s="61" t="s">
        <v>11</v>
      </c>
      <c r="C98" s="61" t="s">
        <v>455</v>
      </c>
      <c r="D98" s="61" t="s">
        <v>389</v>
      </c>
      <c r="E98" s="61" t="s">
        <v>495</v>
      </c>
      <c r="F98" s="61" t="s">
        <v>317</v>
      </c>
      <c r="G98" s="110">
        <v>2000</v>
      </c>
    </row>
    <row r="99" spans="1:7" ht="13.8">
      <c r="A99" s="62" t="s">
        <v>260</v>
      </c>
      <c r="B99" s="9" t="s">
        <v>11</v>
      </c>
      <c r="C99" s="9" t="s">
        <v>455</v>
      </c>
      <c r="D99" s="9" t="s">
        <v>413</v>
      </c>
      <c r="E99" s="77"/>
      <c r="F99" s="77"/>
      <c r="G99" s="107">
        <f>G100</f>
        <v>1000</v>
      </c>
    </row>
    <row r="100" spans="1:7" ht="41.4">
      <c r="A100" s="64" t="s">
        <v>461</v>
      </c>
      <c r="B100" s="61" t="s">
        <v>11</v>
      </c>
      <c r="C100" s="61" t="s">
        <v>455</v>
      </c>
      <c r="D100" s="61" t="s">
        <v>413</v>
      </c>
      <c r="E100" s="61" t="s">
        <v>466</v>
      </c>
      <c r="F100" s="77"/>
      <c r="G100" s="110">
        <f>G101</f>
        <v>1000</v>
      </c>
    </row>
    <row r="101" spans="1:7" ht="55.2">
      <c r="A101" s="65" t="s">
        <v>332</v>
      </c>
      <c r="B101" s="61" t="s">
        <v>11</v>
      </c>
      <c r="C101" s="61" t="s">
        <v>455</v>
      </c>
      <c r="D101" s="61" t="s">
        <v>413</v>
      </c>
      <c r="E101" s="61" t="s">
        <v>467</v>
      </c>
      <c r="F101" s="77"/>
      <c r="G101" s="110">
        <f>G102</f>
        <v>1000</v>
      </c>
    </row>
    <row r="102" spans="1:7" ht="69">
      <c r="A102" s="15" t="s">
        <v>333</v>
      </c>
      <c r="B102" s="61" t="s">
        <v>11</v>
      </c>
      <c r="C102" s="61" t="s">
        <v>455</v>
      </c>
      <c r="D102" s="61" t="s">
        <v>413</v>
      </c>
      <c r="E102" s="61" t="s">
        <v>468</v>
      </c>
      <c r="F102" s="77"/>
      <c r="G102" s="112">
        <f>G103</f>
        <v>1000</v>
      </c>
    </row>
    <row r="103" spans="1:7" ht="27.6">
      <c r="A103" s="67" t="s">
        <v>338</v>
      </c>
      <c r="B103" s="61" t="s">
        <v>11</v>
      </c>
      <c r="C103" s="61" t="s">
        <v>455</v>
      </c>
      <c r="D103" s="61" t="s">
        <v>413</v>
      </c>
      <c r="E103" s="61" t="s">
        <v>496</v>
      </c>
      <c r="F103" s="77"/>
      <c r="G103" s="110">
        <f>G104</f>
        <v>1000</v>
      </c>
    </row>
    <row r="104" spans="1:7" ht="27.6">
      <c r="A104" s="64" t="s">
        <v>307</v>
      </c>
      <c r="B104" s="61" t="s">
        <v>11</v>
      </c>
      <c r="C104" s="61" t="s">
        <v>455</v>
      </c>
      <c r="D104" s="61" t="s">
        <v>413</v>
      </c>
      <c r="E104" s="61" t="s">
        <v>496</v>
      </c>
      <c r="F104" s="61" t="s">
        <v>317</v>
      </c>
      <c r="G104" s="110">
        <v>1000</v>
      </c>
    </row>
    <row r="105" spans="1:7" ht="13.8">
      <c r="A105" s="62" t="s">
        <v>261</v>
      </c>
      <c r="B105" s="9" t="s">
        <v>11</v>
      </c>
      <c r="C105" s="9" t="s">
        <v>455</v>
      </c>
      <c r="D105" s="9" t="s">
        <v>414</v>
      </c>
      <c r="E105" s="77"/>
      <c r="F105" s="77"/>
      <c r="G105" s="107">
        <f>G106</f>
        <v>1000</v>
      </c>
    </row>
    <row r="106" spans="1:7" ht="55.2">
      <c r="A106" s="65" t="s">
        <v>359</v>
      </c>
      <c r="B106" s="61" t="s">
        <v>11</v>
      </c>
      <c r="C106" s="61" t="s">
        <v>455</v>
      </c>
      <c r="D106" s="61" t="s">
        <v>414</v>
      </c>
      <c r="E106" s="61" t="s">
        <v>497</v>
      </c>
      <c r="F106" s="77"/>
      <c r="G106" s="110">
        <f>G107</f>
        <v>1000</v>
      </c>
    </row>
    <row r="107" spans="1:7" ht="13.8">
      <c r="A107" s="19" t="s">
        <v>261</v>
      </c>
      <c r="B107" s="8" t="s">
        <v>11</v>
      </c>
      <c r="C107" s="8" t="s">
        <v>455</v>
      </c>
      <c r="D107" s="8" t="s">
        <v>414</v>
      </c>
      <c r="E107" s="8" t="s">
        <v>498</v>
      </c>
      <c r="F107" s="77"/>
      <c r="G107" s="109">
        <f>G108</f>
        <v>1000</v>
      </c>
    </row>
    <row r="108" spans="1:7" ht="27.6">
      <c r="A108" s="64" t="s">
        <v>386</v>
      </c>
      <c r="B108" s="61" t="s">
        <v>11</v>
      </c>
      <c r="C108" s="61" t="s">
        <v>455</v>
      </c>
      <c r="D108" s="61" t="s">
        <v>414</v>
      </c>
      <c r="E108" s="61" t="s">
        <v>499</v>
      </c>
      <c r="F108" s="77"/>
      <c r="G108" s="110">
        <f>G109</f>
        <v>1000</v>
      </c>
    </row>
    <row r="109" spans="1:7" ht="13.8">
      <c r="A109" s="65" t="s">
        <v>387</v>
      </c>
      <c r="B109" s="61" t="s">
        <v>11</v>
      </c>
      <c r="C109" s="61" t="s">
        <v>455</v>
      </c>
      <c r="D109" s="61" t="s">
        <v>414</v>
      </c>
      <c r="E109" s="61" t="s">
        <v>500</v>
      </c>
      <c r="F109" s="77"/>
      <c r="G109" s="110">
        <f>G110</f>
        <v>1000</v>
      </c>
    </row>
    <row r="110" spans="1:7" ht="27.6">
      <c r="A110" s="64" t="s">
        <v>307</v>
      </c>
      <c r="B110" s="61" t="s">
        <v>11</v>
      </c>
      <c r="C110" s="61" t="s">
        <v>455</v>
      </c>
      <c r="D110" s="61" t="s">
        <v>414</v>
      </c>
      <c r="E110" s="61" t="s">
        <v>500</v>
      </c>
      <c r="F110" s="61" t="s">
        <v>317</v>
      </c>
      <c r="G110" s="110">
        <v>1000</v>
      </c>
    </row>
    <row r="111" spans="1:7" ht="13.8">
      <c r="A111" s="63" t="s">
        <v>262</v>
      </c>
      <c r="B111" s="10" t="s">
        <v>11</v>
      </c>
      <c r="C111" s="10" t="s">
        <v>455</v>
      </c>
      <c r="D111" s="10" t="s">
        <v>424</v>
      </c>
      <c r="E111" s="77"/>
      <c r="F111" s="77"/>
      <c r="G111" s="108">
        <f>G112</f>
        <v>8736700</v>
      </c>
    </row>
    <row r="112" spans="1:7" ht="55.2">
      <c r="A112" s="65" t="s">
        <v>359</v>
      </c>
      <c r="B112" s="61" t="s">
        <v>11</v>
      </c>
      <c r="C112" s="61" t="s">
        <v>455</v>
      </c>
      <c r="D112" s="61" t="s">
        <v>424</v>
      </c>
      <c r="E112" s="61" t="s">
        <v>497</v>
      </c>
      <c r="F112" s="77"/>
      <c r="G112" s="110">
        <f>G113</f>
        <v>8736700</v>
      </c>
    </row>
    <row r="113" spans="1:7" ht="27.6">
      <c r="A113" s="65" t="s">
        <v>368</v>
      </c>
      <c r="B113" s="61" t="s">
        <v>11</v>
      </c>
      <c r="C113" s="61" t="s">
        <v>455</v>
      </c>
      <c r="D113" s="61" t="s">
        <v>424</v>
      </c>
      <c r="E113" s="61" t="s">
        <v>501</v>
      </c>
      <c r="F113" s="77"/>
      <c r="G113" s="110">
        <f>G114</f>
        <v>8736700</v>
      </c>
    </row>
    <row r="114" spans="1:7" ht="41.4">
      <c r="A114" s="65" t="s">
        <v>369</v>
      </c>
      <c r="B114" s="61" t="s">
        <v>11</v>
      </c>
      <c r="C114" s="61" t="s">
        <v>455</v>
      </c>
      <c r="D114" s="61" t="s">
        <v>424</v>
      </c>
      <c r="E114" s="61" t="s">
        <v>502</v>
      </c>
      <c r="F114" s="77"/>
      <c r="G114" s="110">
        <f>G115+G117</f>
        <v>8736700</v>
      </c>
    </row>
    <row r="115" spans="1:7" ht="27.6">
      <c r="A115" s="65" t="s">
        <v>370</v>
      </c>
      <c r="B115" s="61" t="s">
        <v>11</v>
      </c>
      <c r="C115" s="61" t="s">
        <v>455</v>
      </c>
      <c r="D115" s="61" t="s">
        <v>424</v>
      </c>
      <c r="E115" s="61" t="s">
        <v>503</v>
      </c>
      <c r="F115" s="77"/>
      <c r="G115" s="110">
        <f>G116</f>
        <v>3388630</v>
      </c>
    </row>
    <row r="116" spans="1:7" ht="27.6">
      <c r="A116" s="64" t="s">
        <v>307</v>
      </c>
      <c r="B116" s="61" t="s">
        <v>11</v>
      </c>
      <c r="C116" s="61" t="s">
        <v>455</v>
      </c>
      <c r="D116" s="61" t="s">
        <v>424</v>
      </c>
      <c r="E116" s="61" t="s">
        <v>503</v>
      </c>
      <c r="F116" s="61" t="s">
        <v>317</v>
      </c>
      <c r="G116" s="110">
        <v>3388630</v>
      </c>
    </row>
    <row r="117" spans="1:7" ht="27.6">
      <c r="A117" s="101" t="s">
        <v>687</v>
      </c>
      <c r="B117" s="100" t="s">
        <v>11</v>
      </c>
      <c r="C117" s="100" t="s">
        <v>455</v>
      </c>
      <c r="D117" s="100" t="s">
        <v>424</v>
      </c>
      <c r="E117" s="100" t="s">
        <v>689</v>
      </c>
      <c r="F117" s="128"/>
      <c r="G117" s="156">
        <v>5348070</v>
      </c>
    </row>
    <row r="118" spans="1:7" ht="27.6">
      <c r="A118" s="101" t="s">
        <v>307</v>
      </c>
      <c r="B118" s="100" t="s">
        <v>11</v>
      </c>
      <c r="C118" s="100" t="s">
        <v>455</v>
      </c>
      <c r="D118" s="100" t="s">
        <v>424</v>
      </c>
      <c r="E118" s="100" t="s">
        <v>689</v>
      </c>
      <c r="F118" s="100" t="s">
        <v>317</v>
      </c>
      <c r="G118" s="156">
        <v>5348070</v>
      </c>
    </row>
    <row r="119" spans="1:7" ht="13.8" hidden="1">
      <c r="A119" s="102" t="s">
        <v>626</v>
      </c>
      <c r="B119" s="103">
        <v>992</v>
      </c>
      <c r="C119" s="104" t="s">
        <v>455</v>
      </c>
      <c r="D119" s="103">
        <v>12</v>
      </c>
      <c r="E119" s="103"/>
      <c r="F119" s="103"/>
      <c r="G119" s="113">
        <f>G120</f>
        <v>0</v>
      </c>
    </row>
    <row r="120" spans="1:7" ht="41.4" hidden="1">
      <c r="A120" s="101" t="s">
        <v>633</v>
      </c>
      <c r="B120" s="61">
        <v>992</v>
      </c>
      <c r="C120" s="105" t="s">
        <v>455</v>
      </c>
      <c r="D120" s="61">
        <v>12</v>
      </c>
      <c r="E120" s="100" t="s">
        <v>634</v>
      </c>
      <c r="F120" s="61"/>
      <c r="G120" s="110">
        <f>G121</f>
        <v>0</v>
      </c>
    </row>
    <row r="121" spans="1:7" ht="27.6" hidden="1">
      <c r="A121" s="101" t="s">
        <v>635</v>
      </c>
      <c r="B121" s="61">
        <v>992</v>
      </c>
      <c r="C121" s="105" t="s">
        <v>455</v>
      </c>
      <c r="D121" s="61">
        <v>12</v>
      </c>
      <c r="E121" s="100" t="s">
        <v>636</v>
      </c>
      <c r="F121" s="61"/>
      <c r="G121" s="110">
        <f>G122</f>
        <v>0</v>
      </c>
    </row>
    <row r="122" spans="1:7" ht="55.2" hidden="1">
      <c r="A122" s="101" t="s">
        <v>637</v>
      </c>
      <c r="B122" s="61">
        <v>992</v>
      </c>
      <c r="C122" s="105" t="s">
        <v>455</v>
      </c>
      <c r="D122" s="61">
        <v>12</v>
      </c>
      <c r="E122" s="100" t="s">
        <v>638</v>
      </c>
      <c r="F122" s="61"/>
      <c r="G122" s="110">
        <f>G123</f>
        <v>0</v>
      </c>
    </row>
    <row r="123" spans="1:7" ht="27.6" hidden="1">
      <c r="A123" s="101" t="s">
        <v>639</v>
      </c>
      <c r="B123" s="61">
        <v>992</v>
      </c>
      <c r="C123" s="105" t="s">
        <v>455</v>
      </c>
      <c r="D123" s="61">
        <v>12</v>
      </c>
      <c r="E123" s="100" t="s">
        <v>640</v>
      </c>
      <c r="F123" s="61"/>
      <c r="G123" s="110">
        <f>G124</f>
        <v>0</v>
      </c>
    </row>
    <row r="124" spans="1:7" ht="27.6" hidden="1">
      <c r="A124" s="65" t="s">
        <v>307</v>
      </c>
      <c r="B124" s="61">
        <v>992</v>
      </c>
      <c r="C124" s="105" t="s">
        <v>455</v>
      </c>
      <c r="D124" s="61">
        <v>12</v>
      </c>
      <c r="E124" s="100" t="s">
        <v>640</v>
      </c>
      <c r="F124" s="61">
        <v>200</v>
      </c>
      <c r="G124" s="110"/>
    </row>
    <row r="125" spans="1:7" ht="13.8">
      <c r="A125" s="62" t="s">
        <v>263</v>
      </c>
      <c r="B125" s="9" t="s">
        <v>11</v>
      </c>
      <c r="C125" s="9" t="s">
        <v>363</v>
      </c>
      <c r="D125" s="9" t="s">
        <v>312</v>
      </c>
      <c r="E125" s="77"/>
      <c r="F125" s="77"/>
      <c r="G125" s="107">
        <f>G126+G142+G159</f>
        <v>20102797</v>
      </c>
    </row>
    <row r="126" spans="1:7" ht="13.8">
      <c r="A126" s="62" t="s">
        <v>264</v>
      </c>
      <c r="B126" s="9" t="s">
        <v>11</v>
      </c>
      <c r="C126" s="9" t="s">
        <v>363</v>
      </c>
      <c r="D126" s="9" t="s">
        <v>339</v>
      </c>
      <c r="E126" s="77"/>
      <c r="F126" s="77"/>
      <c r="G126" s="107">
        <f>G127+G135</f>
        <v>17444790</v>
      </c>
    </row>
    <row r="127" spans="1:7" ht="55.2">
      <c r="A127" s="64" t="s">
        <v>359</v>
      </c>
      <c r="B127" s="61" t="s">
        <v>11</v>
      </c>
      <c r="C127" s="61" t="s">
        <v>363</v>
      </c>
      <c r="D127" s="61" t="s">
        <v>339</v>
      </c>
      <c r="E127" s="61" t="s">
        <v>497</v>
      </c>
      <c r="F127" s="77"/>
      <c r="G127" s="110">
        <f>G128</f>
        <v>1831500</v>
      </c>
    </row>
    <row r="128" spans="1:7" ht="13.8">
      <c r="A128" s="65" t="s">
        <v>371</v>
      </c>
      <c r="B128" s="61" t="s">
        <v>11</v>
      </c>
      <c r="C128" s="61" t="s">
        <v>363</v>
      </c>
      <c r="D128" s="61" t="s">
        <v>339</v>
      </c>
      <c r="E128" s="61" t="s">
        <v>504</v>
      </c>
      <c r="F128" s="77"/>
      <c r="G128" s="110">
        <f>G129+G132</f>
        <v>1831500</v>
      </c>
    </row>
    <row r="129" spans="1:7" ht="41.4">
      <c r="A129" s="67" t="s">
        <v>372</v>
      </c>
      <c r="B129" s="61" t="s">
        <v>11</v>
      </c>
      <c r="C129" s="61" t="s">
        <v>363</v>
      </c>
      <c r="D129" s="61" t="s">
        <v>339</v>
      </c>
      <c r="E129" s="61" t="s">
        <v>505</v>
      </c>
      <c r="F129" s="77"/>
      <c r="G129" s="110">
        <f>G130</f>
        <v>1768500</v>
      </c>
    </row>
    <row r="130" spans="1:7" ht="13.8">
      <c r="A130" s="18" t="s">
        <v>373</v>
      </c>
      <c r="B130" s="61" t="s">
        <v>11</v>
      </c>
      <c r="C130" s="61" t="s">
        <v>363</v>
      </c>
      <c r="D130" s="61" t="s">
        <v>339</v>
      </c>
      <c r="E130" s="61" t="s">
        <v>506</v>
      </c>
      <c r="F130" s="77"/>
      <c r="G130" s="110">
        <f>G131</f>
        <v>1768500</v>
      </c>
    </row>
    <row r="131" spans="1:7" ht="27.6">
      <c r="A131" s="65" t="s">
        <v>307</v>
      </c>
      <c r="B131" s="61" t="s">
        <v>11</v>
      </c>
      <c r="C131" s="61" t="s">
        <v>363</v>
      </c>
      <c r="D131" s="61" t="s">
        <v>339</v>
      </c>
      <c r="E131" s="61" t="s">
        <v>506</v>
      </c>
      <c r="F131" s="61" t="s">
        <v>317</v>
      </c>
      <c r="G131" s="110">
        <v>1768500</v>
      </c>
    </row>
    <row r="132" spans="1:7" ht="13.8">
      <c r="A132" s="67" t="s">
        <v>374</v>
      </c>
      <c r="B132" s="61" t="s">
        <v>11</v>
      </c>
      <c r="C132" s="61" t="s">
        <v>363</v>
      </c>
      <c r="D132" s="61" t="s">
        <v>339</v>
      </c>
      <c r="E132" s="61" t="s">
        <v>507</v>
      </c>
      <c r="F132" s="77"/>
      <c r="G132" s="110">
        <f>G133</f>
        <v>63000</v>
      </c>
    </row>
    <row r="133" spans="1:7" ht="27.6">
      <c r="A133" s="64" t="s">
        <v>375</v>
      </c>
      <c r="B133" s="61" t="s">
        <v>11</v>
      </c>
      <c r="C133" s="61" t="s">
        <v>363</v>
      </c>
      <c r="D133" s="61" t="s">
        <v>339</v>
      </c>
      <c r="E133" s="61" t="s">
        <v>510</v>
      </c>
      <c r="F133" s="77"/>
      <c r="G133" s="110">
        <f>G134</f>
        <v>63000</v>
      </c>
    </row>
    <row r="134" spans="1:7" ht="27.6">
      <c r="A134" s="67" t="s">
        <v>307</v>
      </c>
      <c r="B134" s="61" t="s">
        <v>11</v>
      </c>
      <c r="C134" s="61" t="s">
        <v>363</v>
      </c>
      <c r="D134" s="61" t="s">
        <v>339</v>
      </c>
      <c r="E134" s="61" t="s">
        <v>510</v>
      </c>
      <c r="F134" s="61" t="s">
        <v>317</v>
      </c>
      <c r="G134" s="110">
        <v>63000</v>
      </c>
    </row>
    <row r="135" spans="1:7" ht="41.4">
      <c r="A135" s="65" t="s">
        <v>508</v>
      </c>
      <c r="B135" s="61" t="s">
        <v>11</v>
      </c>
      <c r="C135" s="61" t="s">
        <v>363</v>
      </c>
      <c r="D135" s="61" t="s">
        <v>339</v>
      </c>
      <c r="E135" s="61" t="s">
        <v>511</v>
      </c>
      <c r="F135" s="77"/>
      <c r="G135" s="110">
        <f>G136</f>
        <v>15613290</v>
      </c>
    </row>
    <row r="136" spans="1:7" ht="55.2">
      <c r="A136" s="65" t="s">
        <v>509</v>
      </c>
      <c r="B136" s="61" t="s">
        <v>11</v>
      </c>
      <c r="C136" s="61" t="s">
        <v>363</v>
      </c>
      <c r="D136" s="61" t="s">
        <v>339</v>
      </c>
      <c r="E136" s="61" t="s">
        <v>512</v>
      </c>
      <c r="F136" s="77"/>
      <c r="G136" s="110">
        <f>G137</f>
        <v>15613290</v>
      </c>
    </row>
    <row r="137" spans="1:7" ht="27.6">
      <c r="A137" s="67" t="s">
        <v>423</v>
      </c>
      <c r="B137" s="61" t="s">
        <v>11</v>
      </c>
      <c r="C137" s="61" t="s">
        <v>363</v>
      </c>
      <c r="D137" s="61" t="s">
        <v>339</v>
      </c>
      <c r="E137" s="61" t="s">
        <v>513</v>
      </c>
      <c r="F137" s="77"/>
      <c r="G137" s="110">
        <f>G138+G140</f>
        <v>15613290</v>
      </c>
    </row>
    <row r="138" spans="1:7" ht="27.6" hidden="1">
      <c r="A138" s="67" t="s">
        <v>375</v>
      </c>
      <c r="B138" s="61" t="s">
        <v>11</v>
      </c>
      <c r="C138" s="61" t="s">
        <v>363</v>
      </c>
      <c r="D138" s="61" t="s">
        <v>339</v>
      </c>
      <c r="E138" s="61" t="s">
        <v>514</v>
      </c>
      <c r="F138" s="77"/>
      <c r="G138" s="110">
        <f>G139</f>
        <v>0</v>
      </c>
    </row>
    <row r="139" spans="1:7" ht="27.6" hidden="1">
      <c r="A139" s="67" t="s">
        <v>427</v>
      </c>
      <c r="B139" s="61" t="s">
        <v>11</v>
      </c>
      <c r="C139" s="61" t="s">
        <v>363</v>
      </c>
      <c r="D139" s="61" t="s">
        <v>339</v>
      </c>
      <c r="E139" s="61" t="s">
        <v>514</v>
      </c>
      <c r="F139" s="61" t="s">
        <v>435</v>
      </c>
      <c r="G139" s="110"/>
    </row>
    <row r="140" spans="1:7" ht="13.8">
      <c r="A140" s="127" t="s">
        <v>650</v>
      </c>
      <c r="B140" s="100" t="s">
        <v>11</v>
      </c>
      <c r="C140" s="100" t="s">
        <v>363</v>
      </c>
      <c r="D140" s="100" t="s">
        <v>339</v>
      </c>
      <c r="E140" s="100" t="s">
        <v>652</v>
      </c>
      <c r="F140" s="128"/>
      <c r="G140" s="130">
        <f>G141</f>
        <v>15613290</v>
      </c>
    </row>
    <row r="141" spans="1:7" ht="27.6">
      <c r="A141" s="129" t="s">
        <v>427</v>
      </c>
      <c r="B141" s="100" t="s">
        <v>11</v>
      </c>
      <c r="C141" s="100" t="s">
        <v>363</v>
      </c>
      <c r="D141" s="100" t="s">
        <v>339</v>
      </c>
      <c r="E141" s="100" t="s">
        <v>652</v>
      </c>
      <c r="F141" s="100" t="s">
        <v>435</v>
      </c>
      <c r="G141" s="130">
        <v>15613290</v>
      </c>
    </row>
    <row r="142" spans="1:7" ht="13.8">
      <c r="A142" s="62" t="s">
        <v>265</v>
      </c>
      <c r="B142" s="9" t="s">
        <v>11</v>
      </c>
      <c r="C142" s="9" t="s">
        <v>363</v>
      </c>
      <c r="D142" s="9" t="s">
        <v>362</v>
      </c>
      <c r="E142" s="77"/>
      <c r="F142" s="77"/>
      <c r="G142" s="107">
        <f>G143</f>
        <v>2655507</v>
      </c>
    </row>
    <row r="143" spans="1:7" ht="55.2">
      <c r="A143" s="65" t="s">
        <v>359</v>
      </c>
      <c r="B143" s="61" t="s">
        <v>11</v>
      </c>
      <c r="C143" s="61" t="s">
        <v>363</v>
      </c>
      <c r="D143" s="61" t="s">
        <v>362</v>
      </c>
      <c r="E143" s="61" t="s">
        <v>497</v>
      </c>
      <c r="F143" s="77"/>
      <c r="G143" s="110">
        <f>G144</f>
        <v>2655507</v>
      </c>
    </row>
    <row r="144" spans="1:7" ht="13.8">
      <c r="A144" s="65" t="s">
        <v>380</v>
      </c>
      <c r="B144" s="61" t="s">
        <v>11</v>
      </c>
      <c r="C144" s="61" t="s">
        <v>363</v>
      </c>
      <c r="D144" s="61" t="s">
        <v>362</v>
      </c>
      <c r="E144" s="61" t="s">
        <v>515</v>
      </c>
      <c r="F144" s="77"/>
      <c r="G144" s="110">
        <f>G145</f>
        <v>2655507</v>
      </c>
    </row>
    <row r="145" spans="1:7" ht="13.8">
      <c r="A145" s="65" t="s">
        <v>381</v>
      </c>
      <c r="B145" s="61" t="s">
        <v>11</v>
      </c>
      <c r="C145" s="61" t="s">
        <v>363</v>
      </c>
      <c r="D145" s="61" t="s">
        <v>362</v>
      </c>
      <c r="E145" s="61" t="s">
        <v>516</v>
      </c>
      <c r="F145" s="77"/>
      <c r="G145" s="110">
        <f>G146+G148+G150+G153+G157</f>
        <v>2655507</v>
      </c>
    </row>
    <row r="146" spans="1:7" ht="13.8">
      <c r="A146" s="65" t="s">
        <v>382</v>
      </c>
      <c r="B146" s="61" t="s">
        <v>11</v>
      </c>
      <c r="C146" s="61" t="s">
        <v>363</v>
      </c>
      <c r="D146" s="61" t="s">
        <v>362</v>
      </c>
      <c r="E146" s="61" t="s">
        <v>517</v>
      </c>
      <c r="F146" s="77"/>
      <c r="G146" s="110">
        <f>G147</f>
        <v>290000</v>
      </c>
    </row>
    <row r="147" spans="1:7" ht="27.6">
      <c r="A147" s="64" t="s">
        <v>307</v>
      </c>
      <c r="B147" s="61" t="s">
        <v>11</v>
      </c>
      <c r="C147" s="61" t="s">
        <v>363</v>
      </c>
      <c r="D147" s="61" t="s">
        <v>362</v>
      </c>
      <c r="E147" s="61" t="s">
        <v>517</v>
      </c>
      <c r="F147" s="61" t="s">
        <v>317</v>
      </c>
      <c r="G147" s="110">
        <v>290000</v>
      </c>
    </row>
    <row r="148" spans="1:7" ht="13.8">
      <c r="A148" s="65" t="s">
        <v>383</v>
      </c>
      <c r="B148" s="61" t="s">
        <v>11</v>
      </c>
      <c r="C148" s="61" t="s">
        <v>363</v>
      </c>
      <c r="D148" s="61" t="s">
        <v>362</v>
      </c>
      <c r="E148" s="61" t="s">
        <v>518</v>
      </c>
      <c r="F148" s="77"/>
      <c r="G148" s="110">
        <f>G149</f>
        <v>50000</v>
      </c>
    </row>
    <row r="149" spans="1:7" ht="27.6">
      <c r="A149" s="64" t="s">
        <v>307</v>
      </c>
      <c r="B149" s="61" t="s">
        <v>11</v>
      </c>
      <c r="C149" s="61" t="s">
        <v>363</v>
      </c>
      <c r="D149" s="61" t="s">
        <v>362</v>
      </c>
      <c r="E149" s="61" t="s">
        <v>518</v>
      </c>
      <c r="F149" s="61" t="s">
        <v>317</v>
      </c>
      <c r="G149" s="110">
        <v>50000</v>
      </c>
    </row>
    <row r="150" spans="1:7" ht="27.6">
      <c r="A150" s="65" t="s">
        <v>384</v>
      </c>
      <c r="B150" s="61" t="s">
        <v>11</v>
      </c>
      <c r="C150" s="61" t="s">
        <v>363</v>
      </c>
      <c r="D150" s="61" t="s">
        <v>362</v>
      </c>
      <c r="E150" s="61" t="s">
        <v>519</v>
      </c>
      <c r="F150" s="77"/>
      <c r="G150" s="110">
        <f>G151+G152</f>
        <v>553947</v>
      </c>
    </row>
    <row r="151" spans="1:7" ht="55.2">
      <c r="A151" s="65" t="s">
        <v>306</v>
      </c>
      <c r="B151" s="61" t="s">
        <v>11</v>
      </c>
      <c r="C151" s="61" t="s">
        <v>363</v>
      </c>
      <c r="D151" s="61" t="s">
        <v>362</v>
      </c>
      <c r="E151" s="61" t="s">
        <v>519</v>
      </c>
      <c r="F151" s="77">
        <v>100</v>
      </c>
      <c r="G151" s="110">
        <v>221400</v>
      </c>
    </row>
    <row r="152" spans="1:7" ht="27.6">
      <c r="A152" s="65" t="s">
        <v>307</v>
      </c>
      <c r="B152" s="61" t="s">
        <v>11</v>
      </c>
      <c r="C152" s="61" t="s">
        <v>363</v>
      </c>
      <c r="D152" s="61" t="s">
        <v>362</v>
      </c>
      <c r="E152" s="61" t="s">
        <v>519</v>
      </c>
      <c r="F152" s="61" t="s">
        <v>317</v>
      </c>
      <c r="G152" s="110">
        <v>332547</v>
      </c>
    </row>
    <row r="153" spans="1:7" ht="13.8">
      <c r="A153" s="65" t="s">
        <v>385</v>
      </c>
      <c r="B153" s="61" t="s">
        <v>11</v>
      </c>
      <c r="C153" s="61" t="s">
        <v>363</v>
      </c>
      <c r="D153" s="61" t="s">
        <v>362</v>
      </c>
      <c r="E153" s="61" t="s">
        <v>523</v>
      </c>
      <c r="F153" s="77"/>
      <c r="G153" s="110">
        <f>G154+G156</f>
        <v>735800</v>
      </c>
    </row>
    <row r="154" spans="1:7" ht="55.2">
      <c r="A154" s="65" t="s">
        <v>306</v>
      </c>
      <c r="B154" s="61" t="s">
        <v>11</v>
      </c>
      <c r="C154" s="61" t="s">
        <v>363</v>
      </c>
      <c r="D154" s="61" t="s">
        <v>362</v>
      </c>
      <c r="E154" s="61" t="s">
        <v>523</v>
      </c>
      <c r="F154" s="77">
        <v>100</v>
      </c>
      <c r="G154" s="110">
        <v>330800</v>
      </c>
    </row>
    <row r="155" spans="1:7" ht="27.6" hidden="1">
      <c r="A155" s="64" t="s">
        <v>307</v>
      </c>
      <c r="B155" s="61" t="s">
        <v>11</v>
      </c>
      <c r="C155" s="61" t="s">
        <v>363</v>
      </c>
      <c r="D155" s="61" t="s">
        <v>362</v>
      </c>
      <c r="E155" s="61" t="s">
        <v>523</v>
      </c>
      <c r="F155" s="61"/>
      <c r="G155" s="110"/>
    </row>
    <row r="156" spans="1:7" ht="27.6">
      <c r="A156" s="64" t="s">
        <v>307</v>
      </c>
      <c r="B156" s="61" t="s">
        <v>11</v>
      </c>
      <c r="C156" s="61" t="s">
        <v>363</v>
      </c>
      <c r="D156" s="61" t="s">
        <v>362</v>
      </c>
      <c r="E156" s="61" t="s">
        <v>523</v>
      </c>
      <c r="F156" s="61" t="s">
        <v>317</v>
      </c>
      <c r="G156" s="110">
        <v>405000</v>
      </c>
    </row>
    <row r="157" spans="1:7" ht="13.8">
      <c r="A157" s="64" t="s">
        <v>708</v>
      </c>
      <c r="B157" s="61" t="s">
        <v>11</v>
      </c>
      <c r="C157" s="61" t="s">
        <v>363</v>
      </c>
      <c r="D157" s="61" t="s">
        <v>362</v>
      </c>
      <c r="E157" s="61" t="s">
        <v>707</v>
      </c>
      <c r="F157" s="61"/>
      <c r="G157" s="110">
        <f>G158</f>
        <v>1025760</v>
      </c>
    </row>
    <row r="158" spans="1:7" ht="27.6">
      <c r="A158" s="64" t="s">
        <v>307</v>
      </c>
      <c r="B158" s="61" t="s">
        <v>11</v>
      </c>
      <c r="C158" s="61" t="s">
        <v>363</v>
      </c>
      <c r="D158" s="61" t="s">
        <v>362</v>
      </c>
      <c r="E158" s="61" t="s">
        <v>707</v>
      </c>
      <c r="F158" s="61" t="s">
        <v>317</v>
      </c>
      <c r="G158" s="110">
        <v>1025760</v>
      </c>
    </row>
    <row r="159" spans="1:7" ht="27.6">
      <c r="A159" s="63" t="s">
        <v>266</v>
      </c>
      <c r="B159" s="10" t="s">
        <v>11</v>
      </c>
      <c r="C159" s="10" t="s">
        <v>363</v>
      </c>
      <c r="D159" s="10" t="s">
        <v>363</v>
      </c>
      <c r="E159" s="77"/>
      <c r="F159" s="77"/>
      <c r="G159" s="108">
        <f>G160</f>
        <v>2500</v>
      </c>
    </row>
    <row r="160" spans="1:7" ht="55.2">
      <c r="A160" s="65" t="s">
        <v>359</v>
      </c>
      <c r="B160" s="61" t="s">
        <v>11</v>
      </c>
      <c r="C160" s="61" t="s">
        <v>363</v>
      </c>
      <c r="D160" s="61" t="s">
        <v>363</v>
      </c>
      <c r="E160" s="61" t="s">
        <v>497</v>
      </c>
      <c r="F160" s="77"/>
      <c r="G160" s="110">
        <f>G161</f>
        <v>2500</v>
      </c>
    </row>
    <row r="161" spans="1:7" ht="13.8">
      <c r="A161" s="19" t="s">
        <v>360</v>
      </c>
      <c r="B161" s="8" t="s">
        <v>11</v>
      </c>
      <c r="C161" s="8" t="s">
        <v>363</v>
      </c>
      <c r="D161" s="8" t="s">
        <v>363</v>
      </c>
      <c r="E161" s="8" t="s">
        <v>524</v>
      </c>
      <c r="F161" s="77"/>
      <c r="G161" s="109">
        <f>G162</f>
        <v>2500</v>
      </c>
    </row>
    <row r="162" spans="1:7" ht="110.4">
      <c r="A162" s="65" t="s">
        <v>520</v>
      </c>
      <c r="B162" s="61" t="s">
        <v>11</v>
      </c>
      <c r="C162" s="61" t="s">
        <v>363</v>
      </c>
      <c r="D162" s="61" t="s">
        <v>363</v>
      </c>
      <c r="E162" s="61" t="s">
        <v>525</v>
      </c>
      <c r="F162" s="77"/>
      <c r="G162" s="110">
        <f>G163</f>
        <v>2500</v>
      </c>
    </row>
    <row r="163" spans="1:7" ht="13.8">
      <c r="A163" s="65" t="s">
        <v>367</v>
      </c>
      <c r="B163" s="61" t="s">
        <v>11</v>
      </c>
      <c r="C163" s="61" t="s">
        <v>363</v>
      </c>
      <c r="D163" s="61" t="s">
        <v>363</v>
      </c>
      <c r="E163" s="61" t="s">
        <v>526</v>
      </c>
      <c r="F163" s="77"/>
      <c r="G163" s="110">
        <f>G164</f>
        <v>2500</v>
      </c>
    </row>
    <row r="164" spans="1:7" ht="27.6">
      <c r="A164" s="65" t="s">
        <v>307</v>
      </c>
      <c r="B164" s="61" t="s">
        <v>11</v>
      </c>
      <c r="C164" s="61" t="s">
        <v>363</v>
      </c>
      <c r="D164" s="61" t="s">
        <v>363</v>
      </c>
      <c r="E164" s="61" t="s">
        <v>526</v>
      </c>
      <c r="F164" s="61" t="s">
        <v>317</v>
      </c>
      <c r="G164" s="110">
        <v>2500</v>
      </c>
    </row>
    <row r="165" spans="1:7" ht="13.8">
      <c r="A165" s="62" t="s">
        <v>267</v>
      </c>
      <c r="B165" s="9" t="s">
        <v>11</v>
      </c>
      <c r="C165" s="9" t="s">
        <v>413</v>
      </c>
      <c r="D165" s="9" t="s">
        <v>312</v>
      </c>
      <c r="E165" s="77"/>
      <c r="F165" s="77"/>
      <c r="G165" s="107">
        <f t="shared" ref="G165:G170" si="1">G166</f>
        <v>80000</v>
      </c>
    </row>
    <row r="166" spans="1:7" ht="13.8">
      <c r="A166" s="62" t="s">
        <v>268</v>
      </c>
      <c r="B166" s="9" t="s">
        <v>11</v>
      </c>
      <c r="C166" s="9" t="s">
        <v>413</v>
      </c>
      <c r="D166" s="9" t="s">
        <v>413</v>
      </c>
      <c r="E166" s="77"/>
      <c r="F166" s="77"/>
      <c r="G166" s="107">
        <f t="shared" si="1"/>
        <v>80000</v>
      </c>
    </row>
    <row r="167" spans="1:7" ht="27.6">
      <c r="A167" s="64" t="s">
        <v>409</v>
      </c>
      <c r="B167" s="61" t="s">
        <v>11</v>
      </c>
      <c r="C167" s="61" t="s">
        <v>413</v>
      </c>
      <c r="D167" s="61" t="s">
        <v>413</v>
      </c>
      <c r="E167" s="61" t="s">
        <v>527</v>
      </c>
      <c r="F167" s="77"/>
      <c r="G167" s="110">
        <f t="shared" si="1"/>
        <v>80000</v>
      </c>
    </row>
    <row r="168" spans="1:7" ht="27.6">
      <c r="A168" s="15" t="s">
        <v>521</v>
      </c>
      <c r="B168" s="61" t="s">
        <v>11</v>
      </c>
      <c r="C168" s="61" t="s">
        <v>413</v>
      </c>
      <c r="D168" s="61" t="s">
        <v>413</v>
      </c>
      <c r="E168" s="61" t="s">
        <v>528</v>
      </c>
      <c r="F168" s="77"/>
      <c r="G168" s="110">
        <f t="shared" si="1"/>
        <v>80000</v>
      </c>
    </row>
    <row r="169" spans="1:7" ht="27.6">
      <c r="A169" s="67" t="s">
        <v>411</v>
      </c>
      <c r="B169" s="61" t="s">
        <v>11</v>
      </c>
      <c r="C169" s="61" t="s">
        <v>413</v>
      </c>
      <c r="D169" s="61" t="s">
        <v>413</v>
      </c>
      <c r="E169" s="61" t="s">
        <v>529</v>
      </c>
      <c r="F169" s="77"/>
      <c r="G169" s="110">
        <f t="shared" si="1"/>
        <v>80000</v>
      </c>
    </row>
    <row r="170" spans="1:7" ht="27.6">
      <c r="A170" s="65" t="s">
        <v>522</v>
      </c>
      <c r="B170" s="61" t="s">
        <v>11</v>
      </c>
      <c r="C170" s="61" t="s">
        <v>413</v>
      </c>
      <c r="D170" s="61" t="s">
        <v>413</v>
      </c>
      <c r="E170" s="61" t="s">
        <v>530</v>
      </c>
      <c r="F170" s="77"/>
      <c r="G170" s="110">
        <f t="shared" si="1"/>
        <v>80000</v>
      </c>
    </row>
    <row r="171" spans="1:7" ht="27.6">
      <c r="A171" s="64" t="s">
        <v>307</v>
      </c>
      <c r="B171" s="61" t="s">
        <v>11</v>
      </c>
      <c r="C171" s="61" t="s">
        <v>413</v>
      </c>
      <c r="D171" s="61" t="s">
        <v>413</v>
      </c>
      <c r="E171" s="61" t="s">
        <v>530</v>
      </c>
      <c r="F171" s="61" t="s">
        <v>317</v>
      </c>
      <c r="G171" s="110">
        <v>80000</v>
      </c>
    </row>
    <row r="172" spans="1:7" ht="13.8">
      <c r="A172" s="62" t="s">
        <v>269</v>
      </c>
      <c r="B172" s="9" t="s">
        <v>11</v>
      </c>
      <c r="C172" s="9" t="s">
        <v>414</v>
      </c>
      <c r="D172" s="9" t="s">
        <v>312</v>
      </c>
      <c r="E172" s="77"/>
      <c r="F172" s="77"/>
      <c r="G172" s="107">
        <f>G173</f>
        <v>3807015</v>
      </c>
    </row>
    <row r="173" spans="1:7" ht="13.8">
      <c r="A173" s="62" t="s">
        <v>270</v>
      </c>
      <c r="B173" s="9" t="s">
        <v>11</v>
      </c>
      <c r="C173" s="9" t="s">
        <v>414</v>
      </c>
      <c r="D173" s="9" t="s">
        <v>310</v>
      </c>
      <c r="E173" s="77"/>
      <c r="F173" s="77"/>
      <c r="G173" s="107">
        <f>G174</f>
        <v>3807015</v>
      </c>
    </row>
    <row r="174" spans="1:7" ht="27.6">
      <c r="A174" s="64" t="s">
        <v>388</v>
      </c>
      <c r="B174" s="61" t="s">
        <v>11</v>
      </c>
      <c r="C174" s="61" t="s">
        <v>414</v>
      </c>
      <c r="D174" s="61" t="s">
        <v>310</v>
      </c>
      <c r="E174" s="61" t="s">
        <v>531</v>
      </c>
      <c r="F174" s="77"/>
      <c r="G174" s="110">
        <f>G175+G179</f>
        <v>3807015</v>
      </c>
    </row>
    <row r="175" spans="1:7" ht="13.8">
      <c r="A175" s="64" t="s">
        <v>395</v>
      </c>
      <c r="B175" s="61" t="s">
        <v>11</v>
      </c>
      <c r="C175" s="61" t="s">
        <v>414</v>
      </c>
      <c r="D175" s="61" t="s">
        <v>310</v>
      </c>
      <c r="E175" s="61" t="s">
        <v>532</v>
      </c>
      <c r="F175" s="77"/>
      <c r="G175" s="110">
        <f>G176</f>
        <v>1000</v>
      </c>
    </row>
    <row r="176" spans="1:7" ht="41.4">
      <c r="A176" s="64" t="s">
        <v>396</v>
      </c>
      <c r="B176" s="61" t="s">
        <v>11</v>
      </c>
      <c r="C176" s="61" t="s">
        <v>414</v>
      </c>
      <c r="D176" s="61" t="s">
        <v>310</v>
      </c>
      <c r="E176" s="61" t="s">
        <v>533</v>
      </c>
      <c r="F176" s="77"/>
      <c r="G176" s="110">
        <f>G177</f>
        <v>1000</v>
      </c>
    </row>
    <row r="177" spans="1:7" ht="27.6">
      <c r="A177" s="65" t="s">
        <v>397</v>
      </c>
      <c r="B177" s="61" t="s">
        <v>11</v>
      </c>
      <c r="C177" s="61" t="s">
        <v>414</v>
      </c>
      <c r="D177" s="61" t="s">
        <v>310</v>
      </c>
      <c r="E177" s="61" t="s">
        <v>534</v>
      </c>
      <c r="F177" s="77"/>
      <c r="G177" s="110">
        <f>G178</f>
        <v>1000</v>
      </c>
    </row>
    <row r="178" spans="1:7" ht="27.6">
      <c r="A178" s="64" t="s">
        <v>307</v>
      </c>
      <c r="B178" s="61" t="s">
        <v>11</v>
      </c>
      <c r="C178" s="61" t="s">
        <v>414</v>
      </c>
      <c r="D178" s="61" t="s">
        <v>310</v>
      </c>
      <c r="E178" s="61" t="s">
        <v>534</v>
      </c>
      <c r="F178" s="61" t="s">
        <v>317</v>
      </c>
      <c r="G178" s="110">
        <v>1000</v>
      </c>
    </row>
    <row r="179" spans="1:7" ht="27.6">
      <c r="A179" s="65" t="s">
        <v>398</v>
      </c>
      <c r="B179" s="61" t="s">
        <v>11</v>
      </c>
      <c r="C179" s="61" t="s">
        <v>414</v>
      </c>
      <c r="D179" s="61" t="s">
        <v>310</v>
      </c>
      <c r="E179" s="61" t="s">
        <v>535</v>
      </c>
      <c r="F179" s="77"/>
      <c r="G179" s="110">
        <f>G180</f>
        <v>3806015</v>
      </c>
    </row>
    <row r="180" spans="1:7" ht="27.6">
      <c r="A180" s="67" t="s">
        <v>399</v>
      </c>
      <c r="B180" s="61" t="s">
        <v>11</v>
      </c>
      <c r="C180" s="61" t="s">
        <v>414</v>
      </c>
      <c r="D180" s="61" t="s">
        <v>310</v>
      </c>
      <c r="E180" s="61" t="s">
        <v>536</v>
      </c>
      <c r="F180" s="77"/>
      <c r="G180" s="110">
        <f>G181+G184+G187</f>
        <v>3806015</v>
      </c>
    </row>
    <row r="181" spans="1:7" ht="27.6">
      <c r="A181" s="64" t="s">
        <v>400</v>
      </c>
      <c r="B181" s="61" t="s">
        <v>11</v>
      </c>
      <c r="C181" s="61" t="s">
        <v>414</v>
      </c>
      <c r="D181" s="61" t="s">
        <v>310</v>
      </c>
      <c r="E181" s="61" t="s">
        <v>537</v>
      </c>
      <c r="F181" s="77"/>
      <c r="G181" s="110">
        <f>G182+G183+G186</f>
        <v>3748015</v>
      </c>
    </row>
    <row r="182" spans="1:7" ht="55.2">
      <c r="A182" s="68" t="s">
        <v>306</v>
      </c>
      <c r="B182" s="61" t="s">
        <v>11</v>
      </c>
      <c r="C182" s="61" t="s">
        <v>414</v>
      </c>
      <c r="D182" s="61" t="s">
        <v>310</v>
      </c>
      <c r="E182" s="61" t="s">
        <v>537</v>
      </c>
      <c r="F182" s="61" t="s">
        <v>316</v>
      </c>
      <c r="G182" s="110">
        <v>3129800</v>
      </c>
    </row>
    <row r="183" spans="1:7" ht="27.6">
      <c r="A183" s="65" t="s">
        <v>307</v>
      </c>
      <c r="B183" s="61" t="s">
        <v>11</v>
      </c>
      <c r="C183" s="61" t="s">
        <v>414</v>
      </c>
      <c r="D183" s="61" t="s">
        <v>310</v>
      </c>
      <c r="E183" s="61" t="s">
        <v>537</v>
      </c>
      <c r="F183" s="61" t="s">
        <v>317</v>
      </c>
      <c r="G183" s="110">
        <v>569000</v>
      </c>
    </row>
    <row r="184" spans="1:7" ht="27.6" hidden="1">
      <c r="A184" s="133" t="s">
        <v>654</v>
      </c>
      <c r="B184" s="61" t="s">
        <v>11</v>
      </c>
      <c r="C184" s="61" t="s">
        <v>414</v>
      </c>
      <c r="D184" s="61" t="s">
        <v>310</v>
      </c>
      <c r="E184" s="61" t="s">
        <v>655</v>
      </c>
      <c r="F184" s="61"/>
      <c r="G184" s="110">
        <f>G185</f>
        <v>0</v>
      </c>
    </row>
    <row r="185" spans="1:7" ht="27.6" hidden="1">
      <c r="A185" s="65" t="s">
        <v>307</v>
      </c>
      <c r="B185" s="61" t="s">
        <v>11</v>
      </c>
      <c r="C185" s="61" t="s">
        <v>414</v>
      </c>
      <c r="D185" s="61" t="s">
        <v>310</v>
      </c>
      <c r="E185" s="61" t="s">
        <v>655</v>
      </c>
      <c r="F185" s="61" t="s">
        <v>317</v>
      </c>
      <c r="G185" s="110"/>
    </row>
    <row r="186" spans="1:7" ht="13.8">
      <c r="A186" s="18" t="s">
        <v>308</v>
      </c>
      <c r="B186" s="61" t="s">
        <v>11</v>
      </c>
      <c r="C186" s="61" t="s">
        <v>414</v>
      </c>
      <c r="D186" s="61" t="s">
        <v>310</v>
      </c>
      <c r="E186" s="61" t="s">
        <v>537</v>
      </c>
      <c r="F186" s="61" t="s">
        <v>318</v>
      </c>
      <c r="G186" s="110">
        <v>49215</v>
      </c>
    </row>
    <row r="187" spans="1:7" ht="55.2">
      <c r="A187" s="64" t="s">
        <v>401</v>
      </c>
      <c r="B187" s="61" t="s">
        <v>11</v>
      </c>
      <c r="C187" s="61" t="s">
        <v>414</v>
      </c>
      <c r="D187" s="61" t="s">
        <v>310</v>
      </c>
      <c r="E187" s="61" t="s">
        <v>538</v>
      </c>
      <c r="F187" s="77"/>
      <c r="G187" s="110">
        <f>G188</f>
        <v>58000</v>
      </c>
    </row>
    <row r="188" spans="1:7" ht="55.2">
      <c r="A188" s="68" t="s">
        <v>306</v>
      </c>
      <c r="B188" s="61" t="s">
        <v>11</v>
      </c>
      <c r="C188" s="61" t="s">
        <v>414</v>
      </c>
      <c r="D188" s="61" t="s">
        <v>310</v>
      </c>
      <c r="E188" s="61" t="s">
        <v>538</v>
      </c>
      <c r="F188" s="61" t="s">
        <v>316</v>
      </c>
      <c r="G188" s="110">
        <v>58000</v>
      </c>
    </row>
    <row r="189" spans="1:7" ht="13.8">
      <c r="A189" s="70" t="s">
        <v>271</v>
      </c>
      <c r="B189" s="10" t="s">
        <v>11</v>
      </c>
      <c r="C189" s="9" t="s">
        <v>257</v>
      </c>
      <c r="D189" s="9" t="s">
        <v>312</v>
      </c>
      <c r="E189" s="77"/>
      <c r="F189" s="77"/>
      <c r="G189" s="107">
        <f>G190+G196</f>
        <v>176000</v>
      </c>
    </row>
    <row r="190" spans="1:7" ht="13.8">
      <c r="A190" s="71" t="s">
        <v>705</v>
      </c>
      <c r="B190" s="9" t="s">
        <v>11</v>
      </c>
      <c r="C190" s="9" t="s">
        <v>257</v>
      </c>
      <c r="D190" s="157" t="s">
        <v>310</v>
      </c>
      <c r="E190" s="77"/>
      <c r="F190" s="77"/>
      <c r="G190" s="107">
        <f>G191</f>
        <v>156000</v>
      </c>
    </row>
    <row r="191" spans="1:7" ht="27.6">
      <c r="A191" s="65" t="s">
        <v>417</v>
      </c>
      <c r="B191" s="61" t="s">
        <v>11</v>
      </c>
      <c r="C191" s="61" t="s">
        <v>257</v>
      </c>
      <c r="D191" s="155" t="s">
        <v>310</v>
      </c>
      <c r="E191" s="61" t="s">
        <v>542</v>
      </c>
      <c r="F191" s="77"/>
      <c r="G191" s="110">
        <f>G195</f>
        <v>156000</v>
      </c>
    </row>
    <row r="192" spans="1:7" ht="13.8">
      <c r="A192" s="65" t="s">
        <v>418</v>
      </c>
      <c r="B192" s="61" t="s">
        <v>11</v>
      </c>
      <c r="C192" s="61" t="s">
        <v>257</v>
      </c>
      <c r="D192" s="155" t="s">
        <v>310</v>
      </c>
      <c r="E192" s="61" t="s">
        <v>543</v>
      </c>
      <c r="F192" s="77"/>
      <c r="G192" s="110">
        <f t="shared" ref="G192:G199" si="2">G193</f>
        <v>156000</v>
      </c>
    </row>
    <row r="193" spans="1:7" ht="55.2">
      <c r="A193" s="65" t="s">
        <v>706</v>
      </c>
      <c r="B193" s="61" t="s">
        <v>11</v>
      </c>
      <c r="C193" s="61" t="s">
        <v>257</v>
      </c>
      <c r="D193" s="155" t="s">
        <v>310</v>
      </c>
      <c r="E193" s="61" t="s">
        <v>544</v>
      </c>
      <c r="F193" s="77"/>
      <c r="G193" s="110">
        <f t="shared" si="2"/>
        <v>156000</v>
      </c>
    </row>
    <row r="194" spans="1:7" ht="27.6">
      <c r="A194" s="65" t="s">
        <v>417</v>
      </c>
      <c r="B194" s="61" t="s">
        <v>11</v>
      </c>
      <c r="C194" s="61" t="s">
        <v>257</v>
      </c>
      <c r="D194" s="155" t="s">
        <v>310</v>
      </c>
      <c r="E194" s="61" t="s">
        <v>704</v>
      </c>
      <c r="F194" s="77"/>
      <c r="G194" s="110">
        <f t="shared" si="2"/>
        <v>156000</v>
      </c>
    </row>
    <row r="195" spans="1:7" ht="13.8">
      <c r="A195" s="65" t="s">
        <v>324</v>
      </c>
      <c r="B195" s="61" t="s">
        <v>11</v>
      </c>
      <c r="C195" s="61" t="s">
        <v>257</v>
      </c>
      <c r="D195" s="155" t="s">
        <v>310</v>
      </c>
      <c r="E195" s="61" t="s">
        <v>704</v>
      </c>
      <c r="F195" s="77">
        <v>300</v>
      </c>
      <c r="G195" s="110">
        <v>156000</v>
      </c>
    </row>
    <row r="196" spans="1:7" s="159" customFormat="1" ht="27.6">
      <c r="A196" s="63" t="s">
        <v>417</v>
      </c>
      <c r="B196" s="10" t="s">
        <v>11</v>
      </c>
      <c r="C196" s="10" t="s">
        <v>257</v>
      </c>
      <c r="D196" s="10" t="s">
        <v>362</v>
      </c>
      <c r="E196" s="10" t="s">
        <v>542</v>
      </c>
      <c r="F196" s="158"/>
      <c r="G196" s="108">
        <f t="shared" si="2"/>
        <v>20000</v>
      </c>
    </row>
    <row r="197" spans="1:7" ht="13.8">
      <c r="A197" s="20" t="s">
        <v>418</v>
      </c>
      <c r="B197" s="8" t="s">
        <v>11</v>
      </c>
      <c r="C197" s="8" t="s">
        <v>257</v>
      </c>
      <c r="D197" s="8" t="s">
        <v>362</v>
      </c>
      <c r="E197" s="8" t="s">
        <v>543</v>
      </c>
      <c r="F197" s="77"/>
      <c r="G197" s="109">
        <f t="shared" si="2"/>
        <v>20000</v>
      </c>
    </row>
    <row r="198" spans="1:7" ht="55.2">
      <c r="A198" s="64" t="s">
        <v>419</v>
      </c>
      <c r="B198" s="61" t="s">
        <v>11</v>
      </c>
      <c r="C198" s="61" t="s">
        <v>257</v>
      </c>
      <c r="D198" s="61" t="s">
        <v>362</v>
      </c>
      <c r="E198" s="61" t="s">
        <v>544</v>
      </c>
      <c r="F198" s="77"/>
      <c r="G198" s="110">
        <f t="shared" si="2"/>
        <v>20000</v>
      </c>
    </row>
    <row r="199" spans="1:7" ht="55.2">
      <c r="A199" s="64" t="s">
        <v>539</v>
      </c>
      <c r="B199" s="61" t="s">
        <v>11</v>
      </c>
      <c r="C199" s="61" t="s">
        <v>257</v>
      </c>
      <c r="D199" s="61" t="s">
        <v>362</v>
      </c>
      <c r="E199" s="61" t="s">
        <v>545</v>
      </c>
      <c r="F199" s="77"/>
      <c r="G199" s="110">
        <f t="shared" si="2"/>
        <v>20000</v>
      </c>
    </row>
    <row r="200" spans="1:7" ht="27.6">
      <c r="A200" s="64" t="s">
        <v>307</v>
      </c>
      <c r="B200" s="61" t="s">
        <v>11</v>
      </c>
      <c r="C200" s="61" t="s">
        <v>257</v>
      </c>
      <c r="D200" s="61" t="s">
        <v>362</v>
      </c>
      <c r="E200" s="61" t="s">
        <v>545</v>
      </c>
      <c r="F200" s="61" t="s">
        <v>317</v>
      </c>
      <c r="G200" s="110">
        <v>20000</v>
      </c>
    </row>
    <row r="201" spans="1:7" ht="13.8">
      <c r="A201" s="70" t="s">
        <v>273</v>
      </c>
      <c r="B201" s="10" t="s">
        <v>11</v>
      </c>
      <c r="C201" s="9" t="s">
        <v>462</v>
      </c>
      <c r="D201" s="9" t="s">
        <v>312</v>
      </c>
      <c r="E201" s="77"/>
      <c r="F201" s="77"/>
      <c r="G201" s="107">
        <f t="shared" ref="G201:G206" si="3">G202</f>
        <v>200000</v>
      </c>
    </row>
    <row r="202" spans="1:7" ht="13.8">
      <c r="A202" s="70" t="s">
        <v>274</v>
      </c>
      <c r="B202" s="10" t="s">
        <v>11</v>
      </c>
      <c r="C202" s="9" t="s">
        <v>462</v>
      </c>
      <c r="D202" s="9" t="s">
        <v>310</v>
      </c>
      <c r="E202" s="77"/>
      <c r="F202" s="77"/>
      <c r="G202" s="107">
        <f t="shared" si="3"/>
        <v>200000</v>
      </c>
    </row>
    <row r="203" spans="1:7" ht="27.6">
      <c r="A203" s="65" t="s">
        <v>540</v>
      </c>
      <c r="B203" s="61" t="s">
        <v>11</v>
      </c>
      <c r="C203" s="61" t="s">
        <v>462</v>
      </c>
      <c r="D203" s="61" t="s">
        <v>310</v>
      </c>
      <c r="E203" s="61" t="s">
        <v>546</v>
      </c>
      <c r="F203" s="77"/>
      <c r="G203" s="110">
        <f t="shared" si="3"/>
        <v>200000</v>
      </c>
    </row>
    <row r="204" spans="1:7" ht="41.4">
      <c r="A204" s="65" t="s">
        <v>406</v>
      </c>
      <c r="B204" s="61" t="s">
        <v>11</v>
      </c>
      <c r="C204" s="61" t="s">
        <v>462</v>
      </c>
      <c r="D204" s="61" t="s">
        <v>310</v>
      </c>
      <c r="E204" s="61" t="s">
        <v>547</v>
      </c>
      <c r="F204" s="77"/>
      <c r="G204" s="110">
        <f t="shared" si="3"/>
        <v>200000</v>
      </c>
    </row>
    <row r="205" spans="1:7" ht="82.8">
      <c r="A205" s="67" t="s">
        <v>541</v>
      </c>
      <c r="B205" s="61" t="s">
        <v>11</v>
      </c>
      <c r="C205" s="61" t="s">
        <v>462</v>
      </c>
      <c r="D205" s="61" t="s">
        <v>310</v>
      </c>
      <c r="E205" s="61" t="s">
        <v>548</v>
      </c>
      <c r="F205" s="77"/>
      <c r="G205" s="110">
        <f t="shared" si="3"/>
        <v>200000</v>
      </c>
    </row>
    <row r="206" spans="1:7" ht="27.6">
      <c r="A206" s="65" t="s">
        <v>408</v>
      </c>
      <c r="B206" s="61" t="s">
        <v>11</v>
      </c>
      <c r="C206" s="61" t="s">
        <v>462</v>
      </c>
      <c r="D206" s="61" t="s">
        <v>310</v>
      </c>
      <c r="E206" s="61" t="s">
        <v>550</v>
      </c>
      <c r="F206" s="77"/>
      <c r="G206" s="110">
        <f t="shared" si="3"/>
        <v>200000</v>
      </c>
    </row>
    <row r="207" spans="1:7" ht="27.6">
      <c r="A207" s="64" t="s">
        <v>307</v>
      </c>
      <c r="B207" s="61" t="s">
        <v>11</v>
      </c>
      <c r="C207" s="61" t="s">
        <v>462</v>
      </c>
      <c r="D207" s="61" t="s">
        <v>310</v>
      </c>
      <c r="E207" s="61" t="s">
        <v>550</v>
      </c>
      <c r="F207" s="61" t="s">
        <v>317</v>
      </c>
      <c r="G207" s="110">
        <v>200000</v>
      </c>
    </row>
    <row r="208" spans="1:7" ht="13.8" hidden="1">
      <c r="A208" s="63" t="s">
        <v>275</v>
      </c>
      <c r="B208" s="10" t="s">
        <v>11</v>
      </c>
      <c r="C208" s="10" t="s">
        <v>425</v>
      </c>
      <c r="D208" s="10" t="s">
        <v>312</v>
      </c>
      <c r="E208" s="77"/>
      <c r="F208" s="77"/>
      <c r="G208" s="108">
        <f>G209</f>
        <v>0</v>
      </c>
    </row>
    <row r="209" spans="1:7" ht="27.6" hidden="1">
      <c r="A209" s="63" t="s">
        <v>276</v>
      </c>
      <c r="B209" s="10" t="s">
        <v>11</v>
      </c>
      <c r="C209" s="10" t="s">
        <v>425</v>
      </c>
      <c r="D209" s="10" t="s">
        <v>310</v>
      </c>
      <c r="E209" s="77"/>
      <c r="F209" s="77"/>
      <c r="G209" s="108">
        <f>G210</f>
        <v>0</v>
      </c>
    </row>
    <row r="210" spans="1:7" ht="27.6" hidden="1">
      <c r="A210" s="64" t="s">
        <v>428</v>
      </c>
      <c r="B210" s="61" t="s">
        <v>11</v>
      </c>
      <c r="C210" s="61" t="s">
        <v>425</v>
      </c>
      <c r="D210" s="61" t="s">
        <v>310</v>
      </c>
      <c r="E210" s="61" t="s">
        <v>551</v>
      </c>
      <c r="F210" s="77"/>
      <c r="G210" s="110">
        <f>G211</f>
        <v>0</v>
      </c>
    </row>
    <row r="211" spans="1:7" ht="27.6" hidden="1">
      <c r="A211" s="65" t="s">
        <v>431</v>
      </c>
      <c r="B211" s="61" t="s">
        <v>11</v>
      </c>
      <c r="C211" s="61" t="s">
        <v>425</v>
      </c>
      <c r="D211" s="61" t="s">
        <v>310</v>
      </c>
      <c r="E211" s="61" t="s">
        <v>552</v>
      </c>
      <c r="F211" s="77"/>
      <c r="G211" s="110">
        <f>G212</f>
        <v>0</v>
      </c>
    </row>
    <row r="212" spans="1:7" ht="13.8" hidden="1">
      <c r="A212" s="64" t="s">
        <v>432</v>
      </c>
      <c r="B212" s="61" t="s">
        <v>11</v>
      </c>
      <c r="C212" s="61" t="s">
        <v>425</v>
      </c>
      <c r="D212" s="61" t="s">
        <v>10</v>
      </c>
      <c r="E212" s="61" t="s">
        <v>553</v>
      </c>
      <c r="F212" s="77"/>
      <c r="G212" s="110">
        <f>G213</f>
        <v>0</v>
      </c>
    </row>
    <row r="213" spans="1:7" ht="13.8" hidden="1">
      <c r="A213" s="65" t="s">
        <v>549</v>
      </c>
      <c r="B213" s="61" t="s">
        <v>11</v>
      </c>
      <c r="C213" s="61" t="s">
        <v>425</v>
      </c>
      <c r="D213" s="61" t="s">
        <v>10</v>
      </c>
      <c r="E213" s="61" t="s">
        <v>553</v>
      </c>
      <c r="F213" s="61" t="s">
        <v>441</v>
      </c>
      <c r="G213" s="110"/>
    </row>
    <row r="215" spans="1:7" ht="18" hidden="1">
      <c r="A215" s="2"/>
    </row>
    <row r="216" spans="1:7" ht="18">
      <c r="A216" s="2" t="s">
        <v>692</v>
      </c>
    </row>
    <row r="217" spans="1:7" ht="18">
      <c r="A217" s="2" t="s">
        <v>624</v>
      </c>
      <c r="C217" s="124"/>
      <c r="E217" s="178" t="s">
        <v>693</v>
      </c>
      <c r="F217" s="178"/>
      <c r="G217" s="178"/>
    </row>
    <row r="218" spans="1:7" ht="18">
      <c r="A218" s="2"/>
    </row>
  </sheetData>
  <mergeCells count="7">
    <mergeCell ref="E217:G217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0" max="6" man="1"/>
    <brk id="17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topLeftCell="A22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0" t="s">
        <v>554</v>
      </c>
      <c r="B2" s="170"/>
      <c r="C2" s="170"/>
    </row>
    <row r="3" spans="1:7" ht="18">
      <c r="A3" s="170" t="s">
        <v>1</v>
      </c>
      <c r="B3" s="170"/>
      <c r="C3" s="170"/>
    </row>
    <row r="4" spans="1:7" ht="18">
      <c r="A4" s="170" t="s">
        <v>2</v>
      </c>
      <c r="B4" s="170"/>
      <c r="C4" s="170"/>
    </row>
    <row r="5" spans="1:7" ht="18">
      <c r="A5" s="170" t="s">
        <v>690</v>
      </c>
      <c r="B5" s="170"/>
      <c r="C5" s="170"/>
      <c r="D5" s="81"/>
      <c r="E5" s="81"/>
      <c r="F5" s="81"/>
      <c r="G5" s="81"/>
    </row>
    <row r="7" spans="1:7" ht="16.8">
      <c r="A7" s="176" t="s">
        <v>555</v>
      </c>
      <c r="B7" s="176"/>
      <c r="C7" s="176"/>
    </row>
    <row r="8" spans="1:7" ht="16.8">
      <c r="A8" s="176" t="s">
        <v>556</v>
      </c>
      <c r="B8" s="176"/>
      <c r="C8" s="176"/>
    </row>
    <row r="9" spans="1:7" ht="16.8">
      <c r="A9" s="176" t="s">
        <v>557</v>
      </c>
      <c r="B9" s="176"/>
      <c r="C9" s="176"/>
    </row>
    <row r="11" spans="1:7" ht="18">
      <c r="A11" s="72"/>
      <c r="C11" s="99" t="s">
        <v>558</v>
      </c>
    </row>
    <row r="13" spans="1:7" ht="90">
      <c r="A13" s="41" t="s">
        <v>187</v>
      </c>
      <c r="B13" s="73" t="s">
        <v>568</v>
      </c>
      <c r="C13" s="41" t="s">
        <v>205</v>
      </c>
    </row>
    <row r="14" spans="1:7" ht="36">
      <c r="A14" s="34" t="s">
        <v>559</v>
      </c>
      <c r="B14" s="35" t="s">
        <v>569</v>
      </c>
      <c r="C14" s="123" t="s">
        <v>578</v>
      </c>
    </row>
    <row r="15" spans="1:7" ht="54">
      <c r="A15" s="34" t="s">
        <v>560</v>
      </c>
      <c r="B15" s="73" t="s">
        <v>570</v>
      </c>
      <c r="C15" s="123" t="s">
        <v>578</v>
      </c>
    </row>
    <row r="16" spans="1:7" ht="36">
      <c r="A16" s="34" t="s">
        <v>561</v>
      </c>
      <c r="B16" s="35" t="s">
        <v>571</v>
      </c>
      <c r="C16" s="123" t="s">
        <v>579</v>
      </c>
    </row>
    <row r="17" spans="1:3" ht="54">
      <c r="A17" s="34" t="s">
        <v>562</v>
      </c>
      <c r="B17" s="35" t="s">
        <v>572</v>
      </c>
      <c r="C17" s="123" t="s">
        <v>579</v>
      </c>
    </row>
    <row r="18" spans="1:3" ht="54">
      <c r="A18" s="34" t="s">
        <v>563</v>
      </c>
      <c r="B18" s="39" t="s">
        <v>573</v>
      </c>
      <c r="C18" s="123" t="s">
        <v>578</v>
      </c>
    </row>
    <row r="19" spans="1:3" ht="54">
      <c r="A19" s="34" t="s">
        <v>564</v>
      </c>
      <c r="B19" s="39" t="s">
        <v>574</v>
      </c>
      <c r="C19" s="123" t="s">
        <v>578</v>
      </c>
    </row>
    <row r="20" spans="1:3" ht="36">
      <c r="A20" s="34" t="s">
        <v>565</v>
      </c>
      <c r="B20" s="35" t="s">
        <v>575</v>
      </c>
      <c r="C20" s="123" t="s">
        <v>579</v>
      </c>
    </row>
    <row r="21" spans="1:3" ht="18">
      <c r="A21" s="54" t="s">
        <v>566</v>
      </c>
      <c r="B21" s="35" t="s">
        <v>576</v>
      </c>
      <c r="C21" s="121">
        <v>-28017700</v>
      </c>
    </row>
    <row r="22" spans="1:3" ht="36">
      <c r="A22" s="54" t="s">
        <v>567</v>
      </c>
      <c r="B22" s="35" t="s">
        <v>577</v>
      </c>
      <c r="C22" s="121">
        <v>-28017700</v>
      </c>
    </row>
    <row r="23" spans="1:3" ht="36">
      <c r="A23" s="54" t="s">
        <v>580</v>
      </c>
      <c r="B23" s="31" t="s">
        <v>585</v>
      </c>
      <c r="C23" s="121">
        <v>-28017700</v>
      </c>
    </row>
    <row r="24" spans="1:3" ht="36">
      <c r="A24" s="54" t="s">
        <v>581</v>
      </c>
      <c r="B24" s="31" t="s">
        <v>586</v>
      </c>
      <c r="C24" s="121">
        <v>-28017700</v>
      </c>
    </row>
    <row r="25" spans="1:3" ht="36">
      <c r="A25" s="34" t="s">
        <v>565</v>
      </c>
      <c r="B25" s="35" t="s">
        <v>575</v>
      </c>
      <c r="C25" s="121">
        <v>28017700</v>
      </c>
    </row>
    <row r="26" spans="1:3" ht="18">
      <c r="A26" s="54" t="s">
        <v>565</v>
      </c>
      <c r="B26" s="35" t="s">
        <v>587</v>
      </c>
      <c r="C26" s="121">
        <v>28017700</v>
      </c>
    </row>
    <row r="27" spans="1:3" ht="36">
      <c r="A27" s="54" t="s">
        <v>582</v>
      </c>
      <c r="B27" s="35" t="s">
        <v>588</v>
      </c>
      <c r="C27" s="121">
        <v>28017700</v>
      </c>
    </row>
    <row r="28" spans="1:3" ht="36">
      <c r="A28" s="54" t="s">
        <v>583</v>
      </c>
      <c r="B28" s="35" t="s">
        <v>589</v>
      </c>
      <c r="C28" s="121">
        <v>28017700</v>
      </c>
    </row>
    <row r="29" spans="1:3" ht="36">
      <c r="A29" s="54" t="s">
        <v>584</v>
      </c>
      <c r="B29" s="35" t="s">
        <v>590</v>
      </c>
      <c r="C29" s="121">
        <v>28017700</v>
      </c>
    </row>
    <row r="31" spans="1:3" ht="18">
      <c r="A31" s="2" t="s">
        <v>645</v>
      </c>
    </row>
    <row r="32" spans="1:3" ht="18">
      <c r="A32" s="2" t="s">
        <v>644</v>
      </c>
    </row>
    <row r="33" spans="1:7" ht="18">
      <c r="A33" s="2" t="s">
        <v>624</v>
      </c>
      <c r="C33" s="2" t="s">
        <v>646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591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690</v>
      </c>
      <c r="B5" s="170"/>
      <c r="C5" s="170"/>
    </row>
    <row r="7" spans="1:3" ht="16.8">
      <c r="A7" s="176" t="s">
        <v>592</v>
      </c>
      <c r="B7" s="176"/>
      <c r="C7" s="176"/>
    </row>
    <row r="8" spans="1:3" ht="16.8">
      <c r="A8" s="182" t="s">
        <v>628</v>
      </c>
      <c r="B8" s="176"/>
      <c r="C8" s="176"/>
    </row>
    <row r="10" spans="1:3" ht="18">
      <c r="A10" s="2"/>
      <c r="C10" s="79" t="s">
        <v>593</v>
      </c>
    </row>
    <row r="12" spans="1:3" ht="36">
      <c r="A12" s="74" t="s">
        <v>221</v>
      </c>
      <c r="B12" s="22" t="s">
        <v>223</v>
      </c>
      <c r="C12" s="22" t="s">
        <v>205</v>
      </c>
    </row>
    <row r="13" spans="1:3" ht="36">
      <c r="A13" s="29" t="s">
        <v>594</v>
      </c>
      <c r="B13" s="56" t="s">
        <v>597</v>
      </c>
      <c r="C13" s="21" t="s">
        <v>603</v>
      </c>
    </row>
    <row r="14" spans="1:3" ht="18">
      <c r="A14" s="46"/>
      <c r="B14" s="38" t="s">
        <v>598</v>
      </c>
      <c r="C14" s="16"/>
    </row>
    <row r="15" spans="1:3" ht="18">
      <c r="A15" s="46"/>
      <c r="B15" s="38" t="s">
        <v>599</v>
      </c>
      <c r="C15" s="22" t="s">
        <v>603</v>
      </c>
    </row>
    <row r="16" spans="1:3" ht="18">
      <c r="A16" s="46"/>
      <c r="B16" s="38" t="s">
        <v>600</v>
      </c>
      <c r="C16" s="21" t="s">
        <v>603</v>
      </c>
    </row>
    <row r="17" spans="1:3" ht="54">
      <c r="A17" s="29" t="s">
        <v>595</v>
      </c>
      <c r="B17" s="56" t="s">
        <v>601</v>
      </c>
      <c r="C17" s="52" t="s">
        <v>604</v>
      </c>
    </row>
    <row r="18" spans="1:3" ht="18">
      <c r="A18" s="46"/>
      <c r="B18" s="38" t="s">
        <v>598</v>
      </c>
      <c r="C18" s="16"/>
    </row>
    <row r="19" spans="1:3" ht="18">
      <c r="A19" s="46"/>
      <c r="B19" s="38" t="s">
        <v>599</v>
      </c>
      <c r="C19" s="22" t="s">
        <v>603</v>
      </c>
    </row>
    <row r="20" spans="1:3" ht="18">
      <c r="A20" s="46"/>
      <c r="B20" s="38" t="s">
        <v>600</v>
      </c>
      <c r="C20" s="38" t="s">
        <v>605</v>
      </c>
    </row>
    <row r="21" spans="1:3" ht="36">
      <c r="A21" s="29" t="s">
        <v>596</v>
      </c>
      <c r="B21" s="56" t="s">
        <v>602</v>
      </c>
      <c r="C21" s="21" t="s">
        <v>603</v>
      </c>
    </row>
    <row r="22" spans="1:3" ht="18">
      <c r="A22" s="46"/>
      <c r="B22" s="38" t="s">
        <v>598</v>
      </c>
      <c r="C22" s="16"/>
    </row>
    <row r="23" spans="1:3" ht="18">
      <c r="A23" s="46"/>
      <c r="B23" s="38" t="s">
        <v>599</v>
      </c>
      <c r="C23" s="22" t="s">
        <v>603</v>
      </c>
    </row>
    <row r="24" spans="1:3" ht="18">
      <c r="A24" s="46"/>
      <c r="B24" s="52" t="s">
        <v>600</v>
      </c>
      <c r="C24" s="21" t="s">
        <v>603</v>
      </c>
    </row>
    <row r="26" spans="1:3" ht="18">
      <c r="A26" s="2" t="s">
        <v>645</v>
      </c>
    </row>
    <row r="27" spans="1:3" ht="18">
      <c r="A27" s="2" t="s">
        <v>644</v>
      </c>
    </row>
    <row r="28" spans="1:3" ht="18">
      <c r="A28" s="2" t="s">
        <v>624</v>
      </c>
      <c r="C28" s="2" t="s">
        <v>646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2021-01-18T06:41:57Z</dcterms:modified>
</cp:coreProperties>
</file>