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5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state="hidden" r:id="rId5"/>
    <sheet name="Прил №6" sheetId="7" r:id="rId6"/>
    <sheet name="Прил №7" sheetId="8" state="hidden" r:id="rId7"/>
    <sheet name="Прил №8" sheetId="9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100" i="7"/>
  <c r="G104"/>
  <c r="G88"/>
  <c r="G79"/>
  <c r="G76"/>
  <c r="G81"/>
  <c r="C14" i="9"/>
  <c r="C15"/>
  <c r="C18"/>
  <c r="C19"/>
  <c r="C21"/>
  <c r="C22"/>
  <c r="C23"/>
  <c r="C25"/>
  <c r="C26"/>
  <c r="C27"/>
  <c r="C28"/>
  <c r="G97" i="7"/>
  <c r="G153" i="8"/>
  <c r="G157"/>
  <c r="G77"/>
  <c r="G150"/>
  <c r="D38" i="6"/>
  <c r="G31" i="8"/>
  <c r="G35"/>
  <c r="G18" i="7"/>
  <c r="G22"/>
  <c r="G184" i="8"/>
  <c r="G117" i="7"/>
  <c r="G121"/>
  <c r="G17" l="1"/>
  <c r="G30" i="8"/>
  <c r="G140"/>
  <c r="G145" i="7"/>
  <c r="C15" i="5" l="1"/>
  <c r="C22" i="4" l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5" s="1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5" i="7"/>
  <c r="G154" s="1"/>
  <c r="G152"/>
  <c r="G151" s="1"/>
  <c r="G149"/>
  <c r="G148" s="1"/>
  <c r="G143"/>
  <c r="G138"/>
  <c r="G137" s="1"/>
  <c r="G136" s="1"/>
  <c r="G135" s="1"/>
  <c r="G133"/>
  <c r="G132" s="1"/>
  <c r="G131" s="1"/>
  <c r="G130" s="1"/>
  <c r="G128"/>
  <c r="G127" s="1"/>
  <c r="G126" s="1"/>
  <c r="G125" s="1"/>
  <c r="G123"/>
  <c r="G113"/>
  <c r="G112" s="1"/>
  <c r="G111" s="1"/>
  <c r="G108"/>
  <c r="G107" s="1"/>
  <c r="G106" s="1"/>
  <c r="G95"/>
  <c r="G93"/>
  <c r="G87"/>
  <c r="G85"/>
  <c r="G84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92" i="7" l="1"/>
  <c r="G91" s="1"/>
  <c r="D45" i="6"/>
  <c r="G75" i="7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6" i="7"/>
  <c r="G115" s="1"/>
  <c r="G110" s="1"/>
  <c r="G142"/>
  <c r="G141" s="1"/>
  <c r="G140" s="1"/>
  <c r="G147"/>
  <c r="G128" i="8"/>
  <c r="G127" s="1"/>
  <c r="G144"/>
  <c r="G29"/>
  <c r="G28" s="1"/>
  <c r="G27" s="1"/>
  <c r="G78"/>
  <c r="G63"/>
  <c r="G48"/>
  <c r="G47" s="1"/>
  <c r="G83" i="7"/>
  <c r="G38"/>
  <c r="G37" s="1"/>
  <c r="G36" s="1"/>
  <c r="G15"/>
  <c r="C14" i="4"/>
  <c r="G143" i="8" l="1"/>
  <c r="G142" s="1"/>
  <c r="G191"/>
  <c r="G190" s="1"/>
  <c r="G189" s="1"/>
  <c r="G194"/>
  <c r="G193" s="1"/>
  <c r="G192" s="1"/>
  <c r="G69" i="7"/>
  <c r="G14" s="1"/>
  <c r="G126" i="8"/>
  <c r="G20"/>
  <c r="C28" i="4"/>
  <c r="G125" i="8" l="1"/>
  <c r="G19"/>
  <c r="G11" s="1"/>
</calcChain>
</file>

<file path=xl/sharedStrings.xml><?xml version="1.0" encoding="utf-8"?>
<sst xmlns="http://schemas.openxmlformats.org/spreadsheetml/2006/main" count="2373" uniqueCount="716">
  <si>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</si>
  <si>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</si>
  <si>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</si>
  <si>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</si>
  <si>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</si>
  <si>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</si>
  <si>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</si>
  <si>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</si>
  <si>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</si>
  <si>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</si>
  <si>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</si>
  <si>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</si>
  <si>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</si>
  <si>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</si>
  <si>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</si>
  <si>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</si>
  <si>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</si>
  <si>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</si>
  <si>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</si>
  <si>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</si>
  <si>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</si>
  <si>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</si>
  <si>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</si>
  <si>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</si>
  <si>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</si>
  <si>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</si>
  <si>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</si>
  <si>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</si>
  <si>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</si>
  <si>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</si>
  <si>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</si>
  <si>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</si>
  <si>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</si>
  <si>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</si>
  <si>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</si>
  <si>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</si>
  <si>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</si>
  <si>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</si>
  <si>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</si>
  <si>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</si>
  <si>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</si>
  <si>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</si>
  <si>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</si>
  <si>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</si>
  <si>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</si>
  <si>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</si>
  <si>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</si>
  <si>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</si>
  <si>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</si>
  <si>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</si>
  <si>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</si>
  <si>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</si>
  <si>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</si>
  <si>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</si>
  <si>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</si>
  <si>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</si>
  <si>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</si>
  <si>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</si>
  <si>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</si>
  <si>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</si>
  <si>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</si>
  <si>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</si>
  <si>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</si>
  <si>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</si>
  <si>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</si>
  <si>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</si>
  <si>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</si>
  <si>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</si>
  <si>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</si>
  <si>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</si>
  <si>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</si>
  <si>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</si>
  <si>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</si>
  <si>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</si>
  <si>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</si>
  <si>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</si>
  <si>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</si>
  <si>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</si>
  <si>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</si>
  <si>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</si>
  <si>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</si>
  <si>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</si>
  <si>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</si>
  <si>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</si>
  <si>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</si>
  <si>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</si>
  <si>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</si>
  <si>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</si>
  <si>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</si>
  <si>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</si>
  <si>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</si>
  <si>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</si>
  <si>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</si>
  <si>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</si>
  <si>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</si>
  <si>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</si>
  <si>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</si>
  <si>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</si>
  <si>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</si>
  <si>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</si>
  <si>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</si>
  <si>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</si>
  <si>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</si>
  <si>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</si>
  <si>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</si>
  <si>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</si>
  <si>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</si>
  <si>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</si>
  <si>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</si>
  <si>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</si>
  <si>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</si>
  <si>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</si>
  <si>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</si>
  <si>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</si>
  <si>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</si>
  <si>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</si>
  <si>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</si>
  <si>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</si>
  <si>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</si>
  <si>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</si>
  <si>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</si>
  <si>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</si>
  <si>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</si>
  <si>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</si>
  <si>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</si>
  <si>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</si>
  <si>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</si>
  <si>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</si>
  <si>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</si>
  <si>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</si>
  <si>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</si>
  <si>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</si>
  <si>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</si>
  <si>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</si>
  <si>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</si>
  <si>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</si>
  <si>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</si>
  <si>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</si>
  <si>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</si>
  <si>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</si>
  <si>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</si>
  <si>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</si>
  <si>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</si>
  <si>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</si>
  <si>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</si>
  <si>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</si>
  <si>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</si>
  <si>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</si>
  <si>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</si>
  <si>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</si>
  <si>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</si>
  <si>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</si>
  <si>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</si>
  <si>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</si>
  <si>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</si>
  <si>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</si>
  <si>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</si>
  <si>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</si>
  <si>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</si>
  <si>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</si>
  <si>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</si>
  <si>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</si>
  <si>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</si>
  <si>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</si>
  <si>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</si>
  <si>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</si>
  <si>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</si>
  <si>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</si>
  <si>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</si>
  <si>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</si>
  <si>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</si>
  <si>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</si>
  <si>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</si>
  <si>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</si>
  <si>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</si>
  <si>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</si>
  <si>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</si>
  <si>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</si>
  <si>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</si>
  <si>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</si>
  <si>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</si>
  <si>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</si>
  <si>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</si>
  <si>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</si>
  <si>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</si>
  <si>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</si>
  <si>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</si>
  <si>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</si>
  <si>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</si>
  <si>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</si>
  <si>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</si>
  <si>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</si>
  <si>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</si>
  <si>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</si>
  <si>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</si>
  <si>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</si>
  <si>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</si>
  <si>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</si>
  <si>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</si>
  <si>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</si>
  <si>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</si>
  <si>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</si>
  <si>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</si>
  <si>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</si>
  <si>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</si>
  <si>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</si>
  <si>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</si>
  <si>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</si>
  <si>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</si>
  <si>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</si>
  <si>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</si>
  <si>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</si>
  <si>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</si>
  <si>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</si>
  <si>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</si>
  <si>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</si>
  <si>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</si>
  <si>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</si>
  <si>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</si>
  <si>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</si>
  <si>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</si>
  <si>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</si>
  <si>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</si>
  <si>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</si>
  <si>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</si>
  <si>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</si>
  <si>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</si>
  <si>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</si>
  <si>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</si>
  <si>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</si>
  <si>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</si>
  <si>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</si>
  <si>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</si>
  <si>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</si>
  <si>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</si>
  <si>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</si>
  <si>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</si>
  <si>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</si>
  <si>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</si>
  <si>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</si>
  <si>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</si>
  <si>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</si>
  <si>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</si>
  <si>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</si>
  <si>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</si>
  <si>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</si>
  <si>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</si>
  <si>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</si>
  <si>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</si>
  <si>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</si>
  <si>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</si>
  <si>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</si>
  <si>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</si>
  <si>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</si>
  <si>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</si>
  <si>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</si>
  <si>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</si>
  <si>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</si>
  <si>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</si>
  <si>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</si>
  <si>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</si>
  <si>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</si>
  <si>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</si>
  <si>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</si>
  <si>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</si>
  <si>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</si>
  <si>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</si>
  <si>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</si>
  <si>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</si>
  <si>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</si>
  <si>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</si>
  <si>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</si>
  <si>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</si>
  <si>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</si>
  <si>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</si>
  <si>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</si>
  <si>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</si>
  <si>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</si>
  <si>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</si>
  <si>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</si>
  <si>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</si>
  <si>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</si>
  <si>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</si>
  <si>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</si>
  <si>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</si>
  <si>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</si>
  <si>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</si>
  <si>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</si>
  <si>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</si>
  <si>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</si>
  <si>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</si>
  <si>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</si>
  <si>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</si>
  <si>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</si>
  <si>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</si>
  <si>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</si>
  <si>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</si>
  <si>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</si>
  <si>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</si>
  <si>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</si>
  <si>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</si>
  <si>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</si>
  <si>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</si>
  <si>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</si>
  <si>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</si>
  <si>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</si>
  <si>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</si>
  <si>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</si>
  <si>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</si>
  <si>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</si>
  <si>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</si>
  <si>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</si>
  <si>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</si>
  <si>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</si>
  <si>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</si>
  <si>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</si>
  <si>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</si>
  <si>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</si>
  <si>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</si>
  <si>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</si>
  <si>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</si>
  <si>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</si>
  <si>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</si>
  <si>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</si>
  <si>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</si>
  <si>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</si>
  <si>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</si>
  <si>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</si>
  <si>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</si>
  <si>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</si>
  <si>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</si>
  <si>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</si>
  <si>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</si>
  <si>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</si>
  <si>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</si>
  <si>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</si>
  <si>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</si>
  <si>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</si>
  <si>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</si>
  <si>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</si>
  <si>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</si>
  <si>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</si>
  <si>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</si>
  <si>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</si>
  <si>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</si>
  <si>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</si>
  <si>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</si>
  <si>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</si>
  <si>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</si>
  <si>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</si>
  <si>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</si>
  <si>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</si>
  <si>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</si>
  <si>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</si>
  <si>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</si>
  <si>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</si>
  <si>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</si>
  <si>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</si>
  <si>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</si>
  <si>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</si>
  <si>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</si>
  <si>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</si>
  <si>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</si>
  <si>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</si>
  <si>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</si>
  <si>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</si>
  <si>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</si>
  <si>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</si>
  <si>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</si>
  <si>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</si>
  <si>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</si>
  <si>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</si>
  <si>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</si>
  <si>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</si>
  <si>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</si>
  <si>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</si>
  <si>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</si>
  <si>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</si>
  <si>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</si>
  <si>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</si>
  <si>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</si>
  <si>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</si>
  <si>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</si>
  <si>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</si>
  <si>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</si>
  <si>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</si>
  <si>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</si>
  <si>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</si>
  <si>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</si>
  <si>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</si>
  <si>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</si>
  <si>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</si>
  <si>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</si>
  <si>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</si>
  <si>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</si>
  <si>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</si>
  <si>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</si>
  <si>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</si>
  <si>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</si>
  <si>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</si>
  <si>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</si>
  <si>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</si>
  <si>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</si>
  <si>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</si>
  <si>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</si>
  <si>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</si>
  <si>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</si>
  <si>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</si>
  <si>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</si>
  <si>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</si>
  <si>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</si>
  <si>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</si>
  <si>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</si>
  <si>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</si>
  <si>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</si>
  <si>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</si>
  <si>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</si>
  <si>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</si>
  <si>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</si>
  <si>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</si>
  <si>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</si>
  <si>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</si>
  <si>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</si>
  <si>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</si>
  <si>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</si>
  <si>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</si>
  <si>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</si>
  <si>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</si>
  <si>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</si>
  <si>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</si>
  <si>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</si>
  <si>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</si>
  <si>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</si>
  <si>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</si>
  <si>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</si>
  <si>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</si>
  <si>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</si>
  <si>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</si>
  <si>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</si>
  <si>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</si>
  <si>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</si>
  <si>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</si>
  <si>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</si>
  <si>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</si>
  <si>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</si>
  <si>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</si>
  <si>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</si>
  <si>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</si>
  <si>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</si>
  <si>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</si>
  <si>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</si>
  <si>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</si>
  <si>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</si>
  <si>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</si>
  <si>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</si>
  <si>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</si>
  <si>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</si>
  <si>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</si>
  <si>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</si>
  <si>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</si>
  <si>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</si>
  <si>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</si>
  <si>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</si>
  <si>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</si>
  <si>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</si>
  <si>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</si>
  <si>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</si>
  <si>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</si>
  <si>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</si>
  <si>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</si>
  <si>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</si>
  <si>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</si>
  <si>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</si>
  <si>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</si>
  <si>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</si>
  <si>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</si>
  <si>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</si>
  <si>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</si>
  <si>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</si>
  <si>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</si>
  <si>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</si>
  <si>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</si>
  <si>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</si>
  <si>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</si>
  <si>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</si>
  <si>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</si>
  <si>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</si>
  <si>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</si>
  <si>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</si>
  <si>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</si>
  <si>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</si>
  <si>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</si>
  <si>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</si>
  <si>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</si>
  <si>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</si>
  <si>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</si>
  <si>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</si>
  <si>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</si>
  <si>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</si>
  <si>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</si>
  <si>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</si>
  <si>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</si>
  <si>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</si>
  <si>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</si>
  <si>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</si>
  <si>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</si>
  <si>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</si>
  <si>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</si>
  <si>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</si>
  <si>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</si>
  <si>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</si>
  <si>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</si>
  <si>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</si>
  <si>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</si>
  <si>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</si>
  <si>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</si>
  <si>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</si>
  <si>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</si>
  <si>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</si>
  <si>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</si>
  <si>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</si>
  <si>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</si>
  <si>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</si>
  <si>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</si>
  <si>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</si>
  <si>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</si>
  <si>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</si>
  <si>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</si>
  <si>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</si>
  <si>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</si>
  <si>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</si>
  <si>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</si>
  <si>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</si>
  <si>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</si>
  <si>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</si>
  <si>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</si>
  <si>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</si>
  <si>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</si>
  <si>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</si>
  <si>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</si>
  <si>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</si>
  <si>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</si>
  <si>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</si>
  <si>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</si>
  <si>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</si>
  <si>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</si>
  <si>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</si>
  <si>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</si>
  <si>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</si>
  <si>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</si>
  <si>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</si>
  <si>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</si>
  <si>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</si>
  <si>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</si>
  <si>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</si>
  <si>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</si>
  <si>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</si>
  <si>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</si>
  <si>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</si>
  <si>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</si>
  <si>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</si>
  <si>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</si>
  <si>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</si>
  <si>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</si>
  <si>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</si>
  <si>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</si>
  <si>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</si>
  <si>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</si>
  <si>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</si>
  <si>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</si>
  <si>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</si>
  <si>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</si>
  <si>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</si>
  <si>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</si>
  <si>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</si>
  <si>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</si>
  <si>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</si>
  <si>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</si>
  <si>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</si>
  <si>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</si>
  <si>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</si>
  <si>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</si>
  <si>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</si>
  <si>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</si>
  <si>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</si>
  <si>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</si>
  <si>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</si>
  <si>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</si>
  <si>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</si>
  <si>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</si>
  <si>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</si>
  <si>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</si>
  <si>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</si>
  <si>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</si>
  <si>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</si>
  <si>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</si>
  <si>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</si>
  <si>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</si>
  <si>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</si>
  <si>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</si>
  <si>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</si>
  <si>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</si>
  <si>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</si>
  <si>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</si>
  <si>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</si>
  <si>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</si>
  <si>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</si>
  <si>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</si>
  <si>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</si>
  <si>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</si>
  <si>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</si>
  <si>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</si>
  <si>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</si>
  <si>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</si>
  <si>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</si>
  <si>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</si>
  <si>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</si>
  <si>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</si>
  <si>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</si>
  <si>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</si>
  <si>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</si>
  <si>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</si>
  <si>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</si>
  <si>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</si>
  <si>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</si>
  <si>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</si>
  <si>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</si>
  <si>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</si>
  <si>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</si>
  <si>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</si>
  <si>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</si>
  <si>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</si>
  <si>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</si>
  <si>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</si>
  <si>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</si>
  <si>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</si>
  <si>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</si>
  <si>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</si>
  <si>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</si>
  <si>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</si>
  <si>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</si>
  <si>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</si>
  <si>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</si>
  <si>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</si>
  <si>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</si>
  <si>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</si>
  <si>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</si>
  <si>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</si>
  <si>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</si>
  <si>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</si>
  <si>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</si>
  <si>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</si>
  <si>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</si>
  <si>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</si>
  <si>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</si>
  <si>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</si>
  <si>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</si>
  <si>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</si>
  <si>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</si>
  <si>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</si>
  <si>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</si>
  <si>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</si>
  <si>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</si>
  <si>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</si>
  <si>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</si>
  <si>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</si>
  <si>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</si>
  <si>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</si>
  <si>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</si>
  <si>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</si>
  <si>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</si>
  <si>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</si>
  <si>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</si>
  <si>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</si>
  <si>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</si>
  <si>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</si>
  <si>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</si>
  <si>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</si>
  <si>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</si>
  <si>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</si>
  <si>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</si>
  <si>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</si>
  <si>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</si>
  <si>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</si>
  <si>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</si>
  <si>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</si>
  <si>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</si>
  <si>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</si>
  <si>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</si>
  <si>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</si>
  <si>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</si>
  <si>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</si>
  <si>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</si>
  <si>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</si>
  <si>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</si>
  <si>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</si>
  <si>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</si>
  <si>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</si>
  <si>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</si>
  <si>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</si>
  <si>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</si>
  <si>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</si>
  <si>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</si>
  <si>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</si>
  <si>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</si>
  <si>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</si>
  <si>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</si>
  <si>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</si>
  <si>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</si>
  <si>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02 декабря 220 года № 63</t>
  </si>
  <si>
    <t>от 18 марта 2021 года № 85</t>
  </si>
  <si>
    <t>ИО главы Передовского сельского поселения</t>
  </si>
  <si>
    <t>Ю.Н.Ляшов</t>
  </si>
  <si>
    <t>нансирования дефицитов бюджетов на 2021 год</t>
  </si>
  <si>
    <t>Ликвидация последствий чрезвычайных ситуаций на автомобильных дорогах общего пользования местного значения</t>
  </si>
  <si>
    <t>S2490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</si>
</sst>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10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0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708</v>
      </c>
      <c r="B5" s="169"/>
      <c r="C5" s="169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0" t="s">
        <v>8</v>
      </c>
      <c r="B13" s="171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662</v>
      </c>
      <c r="C47" s="135" t="s">
        <v>663</v>
      </c>
    </row>
    <row r="48" spans="1:3" ht="82.8">
      <c r="A48" s="11" t="s">
        <v>11</v>
      </c>
      <c r="B48" s="135" t="s">
        <v>664</v>
      </c>
      <c r="C48" s="135" t="s">
        <v>665</v>
      </c>
    </row>
    <row r="49" spans="1:3" ht="69">
      <c r="A49" s="11" t="s">
        <v>11</v>
      </c>
      <c r="B49" s="135" t="s">
        <v>666</v>
      </c>
      <c r="C49" s="135" t="s">
        <v>667</v>
      </c>
    </row>
    <row r="50" spans="1:3" ht="69">
      <c r="A50" s="11" t="s">
        <v>11</v>
      </c>
      <c r="B50" s="135" t="s">
        <v>668</v>
      </c>
      <c r="C50" s="135" t="s">
        <v>669</v>
      </c>
    </row>
    <row r="51" spans="1:3" ht="41.4">
      <c r="A51" s="11" t="s">
        <v>11</v>
      </c>
      <c r="B51" s="135" t="s">
        <v>670</v>
      </c>
      <c r="C51" s="135" t="s">
        <v>671</v>
      </c>
    </row>
    <row r="52" spans="1:3" ht="41.4">
      <c r="A52" s="11" t="s">
        <v>11</v>
      </c>
      <c r="B52" s="144" t="s">
        <v>672</v>
      </c>
      <c r="C52" s="135" t="s">
        <v>673</v>
      </c>
    </row>
    <row r="53" spans="1:3" ht="55.2">
      <c r="A53" s="11" t="s">
        <v>11</v>
      </c>
      <c r="B53" s="144" t="s">
        <v>674</v>
      </c>
      <c r="C53" s="135" t="s">
        <v>675</v>
      </c>
    </row>
    <row r="54" spans="1:3" ht="138">
      <c r="A54" s="11" t="s">
        <v>11</v>
      </c>
      <c r="B54" s="135" t="s">
        <v>676</v>
      </c>
      <c r="C54" s="145" t="s">
        <v>677</v>
      </c>
    </row>
    <row r="55" spans="1:3" ht="138">
      <c r="A55" s="11" t="s">
        <v>11</v>
      </c>
      <c r="B55" s="135" t="s">
        <v>678</v>
      </c>
      <c r="C55" s="145" t="s">
        <v>679</v>
      </c>
    </row>
    <row r="56" spans="1:3" ht="96.6">
      <c r="A56" s="11" t="s">
        <v>11</v>
      </c>
      <c r="B56" s="135" t="s">
        <v>680</v>
      </c>
      <c r="C56" s="135" t="s">
        <v>681</v>
      </c>
    </row>
    <row r="57" spans="1:3" ht="69">
      <c r="A57" s="11" t="s">
        <v>11</v>
      </c>
      <c r="B57" s="135" t="s">
        <v>682</v>
      </c>
      <c r="C57" s="135" t="s">
        <v>683</v>
      </c>
    </row>
    <row r="58" spans="1:3" ht="55.2">
      <c r="A58" s="11" t="s">
        <v>11</v>
      </c>
      <c r="B58" s="135" t="s">
        <v>684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656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654</v>
      </c>
      <c r="C67" s="135" t="s">
        <v>655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5" t="s">
        <v>11</v>
      </c>
      <c r="B72" s="167" t="s">
        <v>82</v>
      </c>
      <c r="C72" s="17" t="s">
        <v>641</v>
      </c>
    </row>
    <row r="73" spans="1:3" ht="41.4">
      <c r="A73" s="166"/>
      <c r="B73" s="168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690</v>
      </c>
      <c r="B96" s="150"/>
      <c r="C96" s="150"/>
    </row>
    <row r="97" spans="1:3" ht="16.8">
      <c r="A97" s="150" t="s">
        <v>622</v>
      </c>
      <c r="B97" s="150"/>
      <c r="C97" s="151" t="s">
        <v>691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F16" sqref="F16:F17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69" t="s">
        <v>604</v>
      </c>
      <c r="B2" s="169"/>
      <c r="C2" s="169"/>
      <c r="D2" s="169"/>
      <c r="E2" s="169"/>
      <c r="F2" s="169"/>
      <c r="G2" s="169"/>
      <c r="H2" s="169"/>
    </row>
    <row r="3" spans="1:8" ht="18">
      <c r="A3" s="169" t="s">
        <v>1</v>
      </c>
      <c r="B3" s="169"/>
      <c r="C3" s="169"/>
      <c r="D3" s="169"/>
      <c r="E3" s="169"/>
      <c r="F3" s="169"/>
      <c r="G3" s="169"/>
      <c r="H3" s="169"/>
    </row>
    <row r="4" spans="1:8" ht="18">
      <c r="A4" s="169" t="s">
        <v>2</v>
      </c>
      <c r="B4" s="169"/>
      <c r="C4" s="169"/>
      <c r="D4" s="169"/>
      <c r="E4" s="169"/>
      <c r="F4" s="169"/>
      <c r="G4" s="169"/>
      <c r="H4" s="169"/>
    </row>
    <row r="5" spans="1:8" ht="18">
      <c r="A5" s="169" t="s">
        <v>689</v>
      </c>
      <c r="B5" s="174"/>
      <c r="C5" s="174"/>
      <c r="D5" s="174"/>
      <c r="E5" s="174"/>
      <c r="F5" s="174"/>
      <c r="G5" s="174"/>
      <c r="H5" s="174"/>
    </row>
    <row r="7" spans="1:8" ht="16.8">
      <c r="A7" s="1" t="s">
        <v>605</v>
      </c>
    </row>
    <row r="8" spans="1:8" ht="16.8">
      <c r="A8" s="80" t="s">
        <v>629</v>
      </c>
    </row>
    <row r="10" spans="1:8" ht="18">
      <c r="A10" s="81" t="s">
        <v>627</v>
      </c>
    </row>
    <row r="11" spans="1:8" ht="18">
      <c r="A11" s="81" t="s">
        <v>628</v>
      </c>
    </row>
    <row r="13" spans="1:8" ht="18">
      <c r="A13" s="186" t="s">
        <v>221</v>
      </c>
      <c r="B13" s="188" t="s">
        <v>607</v>
      </c>
      <c r="C13" s="188" t="s">
        <v>608</v>
      </c>
      <c r="D13" s="190" t="s">
        <v>609</v>
      </c>
      <c r="E13" s="192" t="s">
        <v>610</v>
      </c>
      <c r="F13" s="193"/>
      <c r="G13" s="193"/>
      <c r="H13" s="194"/>
    </row>
    <row r="14" spans="1:8" ht="108">
      <c r="A14" s="187"/>
      <c r="B14" s="189"/>
      <c r="C14" s="189"/>
      <c r="D14" s="191"/>
      <c r="E14" s="39" t="s">
        <v>611</v>
      </c>
      <c r="F14" s="30" t="s">
        <v>612</v>
      </c>
      <c r="G14" s="35" t="s">
        <v>613</v>
      </c>
      <c r="H14" s="42" t="s">
        <v>614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606</v>
      </c>
      <c r="B16" s="75" t="s">
        <v>606</v>
      </c>
      <c r="C16" s="22" t="s">
        <v>606</v>
      </c>
      <c r="D16" s="22" t="s">
        <v>606</v>
      </c>
      <c r="E16" s="22" t="s">
        <v>606</v>
      </c>
      <c r="F16" s="22" t="s">
        <v>606</v>
      </c>
      <c r="G16" s="22" t="s">
        <v>606</v>
      </c>
      <c r="H16" s="22" t="s">
        <v>606</v>
      </c>
    </row>
    <row r="18" spans="1:6" ht="18">
      <c r="A18" s="2" t="s">
        <v>615</v>
      </c>
    </row>
    <row r="19" spans="1:6" ht="18">
      <c r="A19" s="2" t="s">
        <v>616</v>
      </c>
    </row>
    <row r="20" spans="1:6" ht="18">
      <c r="A20" s="2" t="s">
        <v>617</v>
      </c>
    </row>
    <row r="21" spans="1:6" ht="18">
      <c r="A21" s="81" t="s">
        <v>630</v>
      </c>
    </row>
    <row r="23" spans="1:6" ht="246.75" customHeight="1">
      <c r="A23" s="182" t="s">
        <v>618</v>
      </c>
      <c r="B23" s="183"/>
      <c r="C23" s="76" t="s">
        <v>620</v>
      </c>
    </row>
    <row r="24" spans="1:6" ht="102.75" customHeight="1">
      <c r="A24" s="184" t="s">
        <v>619</v>
      </c>
      <c r="B24" s="185"/>
      <c r="C24" s="22" t="s">
        <v>606</v>
      </c>
    </row>
    <row r="26" spans="1:6" ht="18">
      <c r="A26" s="2" t="s">
        <v>643</v>
      </c>
    </row>
    <row r="27" spans="1:6" ht="18">
      <c r="A27" s="2" t="s">
        <v>642</v>
      </c>
      <c r="F27" s="2" t="s">
        <v>644</v>
      </c>
    </row>
    <row r="28" spans="1:6" ht="18">
      <c r="A28" s="2" t="s">
        <v>622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140</v>
      </c>
      <c r="B2" s="169"/>
      <c r="C2" s="169"/>
      <c r="D2" s="169"/>
    </row>
    <row r="3" spans="1:4" ht="18">
      <c r="A3" s="169" t="s">
        <v>1</v>
      </c>
      <c r="B3" s="169"/>
      <c r="C3" s="169"/>
      <c r="D3" s="169"/>
    </row>
    <row r="4" spans="1:4" ht="18">
      <c r="A4" s="169" t="s">
        <v>2</v>
      </c>
      <c r="B4" s="169"/>
      <c r="C4" s="169"/>
      <c r="D4" s="169"/>
    </row>
    <row r="5" spans="1:4" ht="18">
      <c r="A5" s="169" t="s">
        <v>692</v>
      </c>
      <c r="B5" s="174"/>
      <c r="C5" s="174"/>
      <c r="D5" s="174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0" t="s">
        <v>8</v>
      </c>
      <c r="B14" s="171"/>
      <c r="C14" s="172" t="s">
        <v>149</v>
      </c>
    </row>
    <row r="15" spans="1:4" ht="96.6">
      <c r="A15" s="5" t="s">
        <v>147</v>
      </c>
      <c r="B15" s="6" t="s">
        <v>148</v>
      </c>
      <c r="C15" s="173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690</v>
      </c>
      <c r="D59" s="81"/>
    </row>
    <row r="60" spans="1:4" ht="18">
      <c r="A60" s="2" t="s">
        <v>622</v>
      </c>
      <c r="C60" s="124"/>
      <c r="D60" s="152" t="s">
        <v>691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topLeftCell="A31" zoomScaleNormal="100" zoomScaleSheetLayoutView="100" workbookViewId="0">
      <selection activeCell="B45" sqref="B4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69" t="s">
        <v>183</v>
      </c>
      <c r="B2" s="169"/>
      <c r="C2" s="169"/>
    </row>
    <row r="3" spans="1:4" ht="18">
      <c r="A3" s="169" t="s">
        <v>1</v>
      </c>
      <c r="B3" s="169"/>
      <c r="C3" s="169"/>
    </row>
    <row r="4" spans="1:4" ht="18">
      <c r="A4" s="169" t="s">
        <v>2</v>
      </c>
      <c r="B4" s="169"/>
      <c r="C4" s="169"/>
    </row>
    <row r="5" spans="1:4" ht="18">
      <c r="A5" s="169" t="s">
        <v>710</v>
      </c>
      <c r="B5" s="169"/>
      <c r="C5" s="169"/>
      <c r="D5" s="81"/>
    </row>
    <row r="7" spans="1:4" ht="16.8">
      <c r="A7" s="175" t="s">
        <v>184</v>
      </c>
      <c r="B7" s="175"/>
      <c r="C7" s="175"/>
    </row>
    <row r="8" spans="1:4" ht="16.8">
      <c r="A8" s="175" t="s">
        <v>185</v>
      </c>
      <c r="B8" s="175"/>
      <c r="C8" s="175"/>
    </row>
    <row r="9" spans="1:4" ht="16.8">
      <c r="A9" s="175" t="s">
        <v>693</v>
      </c>
      <c r="B9" s="175"/>
      <c r="C9" s="175"/>
    </row>
    <row r="11" spans="1:4" ht="13.8">
      <c r="A11" s="176" t="s">
        <v>186</v>
      </c>
      <c r="B11" s="176"/>
      <c r="C11" s="176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694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55161600</v>
      </c>
    </row>
    <row r="23" spans="1:3" ht="36">
      <c r="A23" s="34" t="s">
        <v>206</v>
      </c>
      <c r="B23" s="31" t="s">
        <v>695</v>
      </c>
      <c r="C23" s="86">
        <v>7112600</v>
      </c>
    </row>
    <row r="24" spans="1:3" ht="18">
      <c r="A24" s="34" t="s">
        <v>645</v>
      </c>
      <c r="B24" s="28" t="s">
        <v>646</v>
      </c>
      <c r="C24" s="86">
        <v>47616400</v>
      </c>
    </row>
    <row r="25" spans="1:3" ht="36">
      <c r="A25" s="34" t="s">
        <v>207</v>
      </c>
      <c r="B25" s="35" t="s">
        <v>210</v>
      </c>
      <c r="C25" s="87">
        <v>249100</v>
      </c>
    </row>
    <row r="26" spans="1:3" ht="18">
      <c r="A26" s="34" t="s">
        <v>208</v>
      </c>
      <c r="B26" s="34" t="s">
        <v>211</v>
      </c>
      <c r="C26" s="86">
        <v>33500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65076900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711</v>
      </c>
      <c r="D35" s="81"/>
    </row>
    <row r="36" spans="1:4" ht="18">
      <c r="A36" s="2" t="s">
        <v>622</v>
      </c>
      <c r="C36" s="164" t="s">
        <v>712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17" zoomScale="91" zoomScaleNormal="100" zoomScaleSheetLayoutView="91" workbookViewId="0">
      <selection activeCell="C26" sqref="C2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215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710</v>
      </c>
      <c r="B5" s="169"/>
      <c r="C5" s="169"/>
    </row>
    <row r="7" spans="1:3" ht="16.8">
      <c r="A7" s="175" t="s">
        <v>216</v>
      </c>
      <c r="B7" s="175"/>
      <c r="C7" s="175"/>
    </row>
    <row r="8" spans="1:3" ht="16.8">
      <c r="A8" s="175" t="s">
        <v>697</v>
      </c>
      <c r="B8" s="175"/>
      <c r="C8" s="175"/>
    </row>
    <row r="9" spans="1:3" ht="16.8">
      <c r="A9" s="175" t="s">
        <v>696</v>
      </c>
      <c r="B9" s="175"/>
      <c r="C9" s="175"/>
    </row>
    <row r="10" spans="1:3" ht="16.8" hidden="1">
      <c r="A10" s="175"/>
      <c r="B10" s="175"/>
      <c r="C10" s="175"/>
    </row>
    <row r="12" spans="1:3" ht="13.8">
      <c r="A12" s="176" t="s">
        <v>217</v>
      </c>
      <c r="B12" s="176"/>
      <c r="C12" s="176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55161600</v>
      </c>
    </row>
    <row r="16" spans="1:3" ht="76.8" customHeight="1">
      <c r="A16" s="34" t="s">
        <v>76</v>
      </c>
      <c r="B16" s="39" t="s">
        <v>640</v>
      </c>
      <c r="C16" s="89">
        <v>7112600</v>
      </c>
    </row>
    <row r="17" spans="1:3" ht="75" customHeight="1">
      <c r="A17" s="34" t="s">
        <v>647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32746600</v>
      </c>
    </row>
    <row r="19" spans="1:3" ht="99" customHeight="1">
      <c r="A19" s="34" t="s">
        <v>80</v>
      </c>
      <c r="B19" s="30" t="s">
        <v>98</v>
      </c>
      <c r="C19" s="90">
        <v>245300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711</v>
      </c>
    </row>
    <row r="26" spans="1:3" ht="18">
      <c r="A26" s="2" t="s">
        <v>622</v>
      </c>
      <c r="C26" s="164" t="s">
        <v>712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" zoomScaleNormal="100" zoomScaleSheetLayoutView="100" workbookViewId="0">
      <selection activeCell="B10" sqref="B10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69" t="s">
        <v>219</v>
      </c>
      <c r="B2" s="169"/>
      <c r="C2" s="169"/>
      <c r="D2" s="169"/>
    </row>
    <row r="3" spans="1:7" ht="18">
      <c r="A3" s="169" t="s">
        <v>1</v>
      </c>
      <c r="B3" s="169"/>
      <c r="C3" s="169"/>
      <c r="D3" s="169"/>
    </row>
    <row r="4" spans="1:7" ht="18">
      <c r="A4" s="169" t="s">
        <v>2</v>
      </c>
      <c r="B4" s="169"/>
      <c r="C4" s="169"/>
      <c r="D4" s="169"/>
    </row>
    <row r="5" spans="1:7" ht="18">
      <c r="A5" s="169" t="s">
        <v>709</v>
      </c>
      <c r="B5" s="174"/>
      <c r="C5" s="174"/>
      <c r="D5" s="174"/>
      <c r="E5" s="81"/>
      <c r="F5" s="81"/>
      <c r="G5" s="81"/>
    </row>
    <row r="7" spans="1:7" ht="16.8">
      <c r="A7" s="175" t="s">
        <v>220</v>
      </c>
      <c r="B7" s="175"/>
      <c r="C7" s="175"/>
      <c r="D7" s="175"/>
    </row>
    <row r="8" spans="1:7" ht="16.8">
      <c r="A8" s="175" t="s">
        <v>698</v>
      </c>
      <c r="B8" s="175"/>
      <c r="C8" s="175"/>
      <c r="D8" s="175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4591998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3704023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215600</v>
      </c>
    </row>
    <row r="18" spans="1:4" ht="18">
      <c r="A18" s="46"/>
      <c r="B18" s="28" t="s">
        <v>231</v>
      </c>
      <c r="C18" s="41" t="s">
        <v>245</v>
      </c>
      <c r="D18" s="87">
        <v>215600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456300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392800</v>
      </c>
    </row>
    <row r="21" spans="1:4" ht="18">
      <c r="A21" s="46"/>
      <c r="B21" s="28" t="s">
        <v>234</v>
      </c>
      <c r="C21" s="41" t="s">
        <v>248</v>
      </c>
      <c r="D21" s="88">
        <v>10000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8741700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8736700</v>
      </c>
    </row>
    <row r="29" spans="1:4" ht="18" hidden="1">
      <c r="A29" s="46"/>
      <c r="B29" s="93" t="s">
        <v>624</v>
      </c>
      <c r="C29" s="92" t="s">
        <v>623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20102797</v>
      </c>
    </row>
    <row r="31" spans="1:4" ht="18">
      <c r="A31" s="46"/>
      <c r="B31" s="28" t="s">
        <v>264</v>
      </c>
      <c r="C31" s="41" t="s">
        <v>284</v>
      </c>
      <c r="D31" s="86">
        <v>17444790</v>
      </c>
    </row>
    <row r="32" spans="1:4" ht="18">
      <c r="A32" s="46"/>
      <c r="B32" s="28" t="s">
        <v>265</v>
      </c>
      <c r="C32" s="41" t="s">
        <v>285</v>
      </c>
      <c r="D32" s="86">
        <v>2655507</v>
      </c>
    </row>
    <row r="33" spans="1:4" ht="36">
      <c r="A33" s="46"/>
      <c r="B33" s="94" t="s">
        <v>625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80000</v>
      </c>
    </row>
    <row r="35" spans="1:4" ht="18">
      <c r="A35" s="46"/>
      <c r="B35" s="28" t="s">
        <v>268</v>
      </c>
      <c r="C35" s="41" t="s">
        <v>288</v>
      </c>
      <c r="D35" s="87">
        <v>80000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3807015</v>
      </c>
    </row>
    <row r="37" spans="1:4" ht="18">
      <c r="A37" s="46"/>
      <c r="B37" s="28" t="s">
        <v>270</v>
      </c>
      <c r="C37" s="21" t="s">
        <v>290</v>
      </c>
      <c r="D37" s="86">
        <v>3807015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176000</v>
      </c>
    </row>
    <row r="39" spans="1:4" ht="36">
      <c r="A39" s="46"/>
      <c r="B39" s="28" t="s">
        <v>699</v>
      </c>
      <c r="C39" s="41">
        <v>1001</v>
      </c>
      <c r="D39" s="87">
        <v>156000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200000</v>
      </c>
    </row>
    <row r="42" spans="1:4" ht="18">
      <c r="A42" s="46"/>
      <c r="B42" s="49" t="s">
        <v>274</v>
      </c>
      <c r="C42" s="21" t="s">
        <v>294</v>
      </c>
      <c r="D42" s="88">
        <v>200000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38371410</v>
      </c>
    </row>
    <row r="46" spans="1:4" hidden="1"/>
    <row r="47" spans="1:4" ht="18">
      <c r="A47" s="2"/>
    </row>
    <row r="48" spans="1:4" ht="18">
      <c r="A48" s="2" t="s">
        <v>690</v>
      </c>
    </row>
    <row r="49" spans="1:3" ht="18">
      <c r="A49" s="2" t="s">
        <v>622</v>
      </c>
      <c r="C49" s="153" t="s">
        <v>691</v>
      </c>
    </row>
    <row r="50" spans="1:3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0"/>
  <sheetViews>
    <sheetView tabSelected="1" view="pageBreakPreview" topLeftCell="A97" zoomScaleNormal="100" zoomScaleSheetLayoutView="100" workbookViewId="0">
      <selection activeCell="G106" sqref="G106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69" t="s">
        <v>297</v>
      </c>
      <c r="B2" s="169"/>
      <c r="C2" s="169"/>
      <c r="D2" s="169"/>
      <c r="E2" s="169"/>
      <c r="F2" s="169"/>
      <c r="G2" s="169"/>
    </row>
    <row r="3" spans="1:7" ht="18">
      <c r="A3" s="169" t="s">
        <v>1</v>
      </c>
      <c r="B3" s="169"/>
      <c r="C3" s="169"/>
      <c r="D3" s="169"/>
      <c r="E3" s="169"/>
      <c r="F3" s="169"/>
      <c r="G3" s="169"/>
    </row>
    <row r="4" spans="1:7" ht="18">
      <c r="A4" s="169" t="s">
        <v>2</v>
      </c>
      <c r="B4" s="169"/>
      <c r="C4" s="169"/>
      <c r="D4" s="169"/>
      <c r="E4" s="169"/>
      <c r="F4" s="169"/>
      <c r="G4" s="169"/>
    </row>
    <row r="5" spans="1:7" ht="18">
      <c r="A5" s="169" t="s">
        <v>710</v>
      </c>
      <c r="B5" s="174"/>
      <c r="C5" s="174"/>
      <c r="D5" s="174"/>
      <c r="E5" s="174"/>
      <c r="F5" s="174"/>
      <c r="G5" s="174"/>
    </row>
    <row r="7" spans="1:7" ht="16.8">
      <c r="A7" s="175" t="s">
        <v>298</v>
      </c>
      <c r="B7" s="175"/>
      <c r="C7" s="175"/>
      <c r="D7" s="175"/>
      <c r="E7" s="175"/>
      <c r="F7" s="175"/>
      <c r="G7" s="175"/>
    </row>
    <row r="8" spans="1:7" ht="16.8">
      <c r="A8" s="175" t="s">
        <v>299</v>
      </c>
      <c r="B8" s="175"/>
      <c r="C8" s="175"/>
      <c r="D8" s="175"/>
      <c r="E8" s="175"/>
      <c r="F8" s="175"/>
      <c r="G8" s="175"/>
    </row>
    <row r="9" spans="1:7" ht="16.8">
      <c r="A9" s="175" t="s">
        <v>300</v>
      </c>
      <c r="B9" s="175"/>
      <c r="C9" s="175"/>
      <c r="D9" s="175"/>
      <c r="E9" s="175"/>
      <c r="F9" s="175"/>
      <c r="G9" s="175"/>
    </row>
    <row r="10" spans="1:7" ht="16.8">
      <c r="A10" s="175" t="s">
        <v>301</v>
      </c>
      <c r="B10" s="175"/>
      <c r="C10" s="175"/>
      <c r="D10" s="175"/>
      <c r="E10" s="175"/>
      <c r="F10" s="175"/>
      <c r="G10" s="175"/>
    </row>
    <row r="11" spans="1:7" ht="16.8">
      <c r="A11" s="175" t="s">
        <v>707</v>
      </c>
      <c r="B11" s="175"/>
      <c r="C11" s="175"/>
      <c r="D11" s="175"/>
      <c r="E11" s="175"/>
      <c r="F11" s="175"/>
      <c r="G11" s="175"/>
    </row>
    <row r="13" spans="1:7" ht="18">
      <c r="A13" s="21" t="s">
        <v>223</v>
      </c>
      <c r="B13" s="177" t="s">
        <v>309</v>
      </c>
      <c r="C13" s="178"/>
      <c r="D13" s="178"/>
      <c r="E13" s="179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G15+G36+G59+G64+G69+G110+G125+G130+G135+G140+G147</f>
        <v>65076900</v>
      </c>
    </row>
    <row r="15" spans="1:7" ht="67.2">
      <c r="A15" s="53" t="s">
        <v>621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4533998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4341198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4341198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4329198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3548198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754000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659</v>
      </c>
      <c r="B22" s="98" t="s">
        <v>310</v>
      </c>
      <c r="C22" s="98" t="s">
        <v>10</v>
      </c>
      <c r="D22" s="98" t="s">
        <v>310</v>
      </c>
      <c r="E22" s="98" t="s">
        <v>657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657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22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463800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400300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400300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392300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392300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22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631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633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635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637</v>
      </c>
      <c r="B67" s="98" t="s">
        <v>455</v>
      </c>
      <c r="C67" s="98" t="s">
        <v>10</v>
      </c>
      <c r="D67" s="98" t="s">
        <v>310</v>
      </c>
      <c r="E67" s="98" t="s">
        <v>639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639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G70+G75+G83+G91+G106</f>
        <v>39903497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36389900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G77+G79+G81</f>
        <v>36389900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1893630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1893630</v>
      </c>
    </row>
    <row r="79" spans="1:7" ht="36">
      <c r="A79" s="39" t="s">
        <v>685</v>
      </c>
      <c r="B79" s="22" t="s">
        <v>363</v>
      </c>
      <c r="C79" s="22" t="s">
        <v>222</v>
      </c>
      <c r="D79" s="22" t="s">
        <v>310</v>
      </c>
      <c r="E79" s="125" t="s">
        <v>686</v>
      </c>
      <c r="F79" s="126"/>
      <c r="G79" s="91">
        <f>G80</f>
        <v>5348070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686</v>
      </c>
      <c r="F80" s="22" t="s">
        <v>317</v>
      </c>
      <c r="G80" s="91">
        <v>5348070</v>
      </c>
    </row>
    <row r="81" spans="1:7" ht="54">
      <c r="A81" s="35" t="s">
        <v>714</v>
      </c>
      <c r="B81" s="22" t="s">
        <v>363</v>
      </c>
      <c r="C81" s="22" t="s">
        <v>222</v>
      </c>
      <c r="D81" s="22" t="s">
        <v>310</v>
      </c>
      <c r="E81" s="22" t="s">
        <v>715</v>
      </c>
      <c r="F81" s="22"/>
      <c r="G81" s="91">
        <f>G82</f>
        <v>29148200</v>
      </c>
    </row>
    <row r="82" spans="1:7" ht="36">
      <c r="A82" s="35" t="s">
        <v>307</v>
      </c>
      <c r="B82" s="22" t="s">
        <v>363</v>
      </c>
      <c r="C82" s="22" t="s">
        <v>222</v>
      </c>
      <c r="D82" s="22" t="s">
        <v>310</v>
      </c>
      <c r="E82" s="22" t="s">
        <v>715</v>
      </c>
      <c r="F82" s="22" t="s">
        <v>317</v>
      </c>
      <c r="G82" s="91">
        <v>29148200</v>
      </c>
    </row>
    <row r="83" spans="1:7" ht="18">
      <c r="A83" s="39" t="s">
        <v>371</v>
      </c>
      <c r="B83" s="34" t="s">
        <v>363</v>
      </c>
      <c r="C83" s="34" t="s">
        <v>252</v>
      </c>
      <c r="D83" s="54" t="s">
        <v>312</v>
      </c>
      <c r="E83" s="54" t="s">
        <v>313</v>
      </c>
      <c r="F83" s="12"/>
      <c r="G83" s="119">
        <f>G84+G87</f>
        <v>1417500</v>
      </c>
    </row>
    <row r="84" spans="1:7" ht="54">
      <c r="A84" s="35" t="s">
        <v>372</v>
      </c>
      <c r="B84" s="34" t="s">
        <v>363</v>
      </c>
      <c r="C84" s="34" t="s">
        <v>252</v>
      </c>
      <c r="D84" s="34" t="s">
        <v>310</v>
      </c>
      <c r="E84" s="34" t="s">
        <v>313</v>
      </c>
      <c r="F84" s="12"/>
      <c r="G84" s="119">
        <f>G85</f>
        <v>1154500</v>
      </c>
    </row>
    <row r="85" spans="1:7" ht="18">
      <c r="A85" s="39" t="s">
        <v>373</v>
      </c>
      <c r="B85" s="34" t="s">
        <v>363</v>
      </c>
      <c r="C85" s="34" t="s">
        <v>252</v>
      </c>
      <c r="D85" s="34" t="s">
        <v>310</v>
      </c>
      <c r="E85" s="34" t="s">
        <v>378</v>
      </c>
      <c r="F85" s="12"/>
      <c r="G85" s="119">
        <f>G86</f>
        <v>1154500</v>
      </c>
    </row>
    <row r="86" spans="1:7" ht="36">
      <c r="A86" s="31" t="s">
        <v>307</v>
      </c>
      <c r="B86" s="34" t="s">
        <v>363</v>
      </c>
      <c r="C86" s="34" t="s">
        <v>252</v>
      </c>
      <c r="D86" s="34" t="s">
        <v>310</v>
      </c>
      <c r="E86" s="34" t="s">
        <v>378</v>
      </c>
      <c r="F86" s="34" t="s">
        <v>317</v>
      </c>
      <c r="G86" s="119">
        <v>1154500</v>
      </c>
    </row>
    <row r="87" spans="1:7" ht="36">
      <c r="A87" s="39" t="s">
        <v>374</v>
      </c>
      <c r="B87" s="34" t="s">
        <v>363</v>
      </c>
      <c r="C87" s="34" t="s">
        <v>252</v>
      </c>
      <c r="D87" s="34" t="s">
        <v>339</v>
      </c>
      <c r="E87" s="34" t="s">
        <v>313</v>
      </c>
      <c r="F87" s="12"/>
      <c r="G87" s="119">
        <f>G88</f>
        <v>263000</v>
      </c>
    </row>
    <row r="88" spans="1:7" ht="36">
      <c r="A88" s="39" t="s">
        <v>375</v>
      </c>
      <c r="B88" s="34" t="s">
        <v>363</v>
      </c>
      <c r="C88" s="34" t="s">
        <v>252</v>
      </c>
      <c r="D88" s="34" t="s">
        <v>339</v>
      </c>
      <c r="E88" s="34" t="s">
        <v>379</v>
      </c>
      <c r="F88" s="12"/>
      <c r="G88" s="119">
        <f>G89+G90</f>
        <v>263000</v>
      </c>
    </row>
    <row r="89" spans="1:7" ht="36">
      <c r="A89" s="31" t="s">
        <v>307</v>
      </c>
      <c r="B89" s="34" t="s">
        <v>363</v>
      </c>
      <c r="C89" s="34" t="s">
        <v>252</v>
      </c>
      <c r="D89" s="34" t="s">
        <v>339</v>
      </c>
      <c r="E89" s="34" t="s">
        <v>379</v>
      </c>
      <c r="F89" s="34">
        <v>200</v>
      </c>
      <c r="G89" s="119">
        <v>195000</v>
      </c>
    </row>
    <row r="90" spans="1:7" ht="36">
      <c r="A90" s="31" t="s">
        <v>427</v>
      </c>
      <c r="B90" s="34" t="s">
        <v>363</v>
      </c>
      <c r="C90" s="34" t="s">
        <v>252</v>
      </c>
      <c r="D90" s="34" t="s">
        <v>339</v>
      </c>
      <c r="E90" s="34" t="s">
        <v>379</v>
      </c>
      <c r="F90" s="34">
        <v>400</v>
      </c>
      <c r="G90" s="119">
        <v>68000</v>
      </c>
    </row>
    <row r="91" spans="1:7" ht="18">
      <c r="A91" s="39" t="s">
        <v>380</v>
      </c>
      <c r="B91" s="34" t="s">
        <v>363</v>
      </c>
      <c r="C91" s="34" t="s">
        <v>253</v>
      </c>
      <c r="D91" s="34" t="s">
        <v>312</v>
      </c>
      <c r="E91" s="34" t="s">
        <v>313</v>
      </c>
      <c r="F91" s="12"/>
      <c r="G91" s="119">
        <f>G92</f>
        <v>2092597</v>
      </c>
    </row>
    <row r="92" spans="1:7" ht="36">
      <c r="A92" s="30" t="s">
        <v>381</v>
      </c>
      <c r="B92" s="34" t="s">
        <v>363</v>
      </c>
      <c r="C92" s="34" t="s">
        <v>253</v>
      </c>
      <c r="D92" s="34" t="s">
        <v>310</v>
      </c>
      <c r="E92" s="34" t="s">
        <v>313</v>
      </c>
      <c r="F92" s="12"/>
      <c r="G92" s="119">
        <f>G93+G95+G97+G100+G104</f>
        <v>2092597</v>
      </c>
    </row>
    <row r="93" spans="1:7" ht="36">
      <c r="A93" s="31" t="s">
        <v>382</v>
      </c>
      <c r="B93" s="159" t="s">
        <v>363</v>
      </c>
      <c r="C93" s="159" t="s">
        <v>253</v>
      </c>
      <c r="D93" s="159" t="s">
        <v>310</v>
      </c>
      <c r="E93" s="159" t="s">
        <v>390</v>
      </c>
      <c r="F93" s="12"/>
      <c r="G93" s="119">
        <f>G94</f>
        <v>290000</v>
      </c>
    </row>
    <row r="94" spans="1:7" ht="36">
      <c r="A94" s="31" t="s">
        <v>307</v>
      </c>
      <c r="B94" s="34" t="s">
        <v>363</v>
      </c>
      <c r="C94" s="34" t="s">
        <v>253</v>
      </c>
      <c r="D94" s="34" t="s">
        <v>310</v>
      </c>
      <c r="E94" s="34" t="s">
        <v>390</v>
      </c>
      <c r="F94" s="34" t="s">
        <v>317</v>
      </c>
      <c r="G94" s="119">
        <v>290000</v>
      </c>
    </row>
    <row r="95" spans="1:7" ht="18">
      <c r="A95" s="56" t="s">
        <v>383</v>
      </c>
      <c r="B95" s="34" t="s">
        <v>363</v>
      </c>
      <c r="C95" s="54" t="s">
        <v>253</v>
      </c>
      <c r="D95" s="54" t="s">
        <v>310</v>
      </c>
      <c r="E95" s="54" t="s">
        <v>391</v>
      </c>
      <c r="F95" s="12"/>
      <c r="G95" s="91">
        <f>G96</f>
        <v>50000</v>
      </c>
    </row>
    <row r="96" spans="1:7" ht="36">
      <c r="A96" s="56" t="s">
        <v>307</v>
      </c>
      <c r="B96" s="34" t="s">
        <v>363</v>
      </c>
      <c r="C96" s="34" t="s">
        <v>253</v>
      </c>
      <c r="D96" s="34" t="s">
        <v>310</v>
      </c>
      <c r="E96" s="34" t="s">
        <v>391</v>
      </c>
      <c r="F96" s="34" t="s">
        <v>317</v>
      </c>
      <c r="G96" s="119">
        <v>50000</v>
      </c>
    </row>
    <row r="97" spans="1:7" ht="36">
      <c r="A97" s="30" t="s">
        <v>384</v>
      </c>
      <c r="B97" s="34" t="s">
        <v>363</v>
      </c>
      <c r="C97" s="34" t="s">
        <v>253</v>
      </c>
      <c r="D97" s="34" t="s">
        <v>310</v>
      </c>
      <c r="E97" s="34" t="s">
        <v>392</v>
      </c>
      <c r="F97" s="12"/>
      <c r="G97" s="119">
        <f>G98+G99</f>
        <v>967947</v>
      </c>
    </row>
    <row r="98" spans="1:7" s="163" customFormat="1" ht="90">
      <c r="A98" s="160" t="s">
        <v>306</v>
      </c>
      <c r="B98" s="161" t="s">
        <v>363</v>
      </c>
      <c r="C98" s="161" t="s">
        <v>253</v>
      </c>
      <c r="D98" s="161" t="s">
        <v>310</v>
      </c>
      <c r="E98" s="161" t="s">
        <v>392</v>
      </c>
      <c r="F98" s="161">
        <v>100</v>
      </c>
      <c r="G98" s="162">
        <v>221400</v>
      </c>
    </row>
    <row r="99" spans="1:7" ht="36">
      <c r="A99" s="30" t="s">
        <v>307</v>
      </c>
      <c r="B99" s="34" t="s">
        <v>363</v>
      </c>
      <c r="C99" s="34" t="s">
        <v>253</v>
      </c>
      <c r="D99" s="34" t="s">
        <v>310</v>
      </c>
      <c r="E99" s="34" t="s">
        <v>392</v>
      </c>
      <c r="F99" s="34" t="s">
        <v>317</v>
      </c>
      <c r="G99" s="119">
        <v>746547</v>
      </c>
    </row>
    <row r="100" spans="1:7" ht="36">
      <c r="A100" s="31" t="s">
        <v>385</v>
      </c>
      <c r="B100" s="54" t="s">
        <v>363</v>
      </c>
      <c r="C100" s="54" t="s">
        <v>253</v>
      </c>
      <c r="D100" s="54" t="s">
        <v>310</v>
      </c>
      <c r="E100" s="54" t="s">
        <v>393</v>
      </c>
      <c r="F100" s="12"/>
      <c r="G100" s="91">
        <f>G101+G102+G103</f>
        <v>735800</v>
      </c>
    </row>
    <row r="101" spans="1:7" ht="90">
      <c r="A101" s="31" t="s">
        <v>306</v>
      </c>
      <c r="B101" s="34" t="s">
        <v>363</v>
      </c>
      <c r="C101" s="34" t="s">
        <v>253</v>
      </c>
      <c r="D101" s="34" t="s">
        <v>310</v>
      </c>
      <c r="E101" s="34" t="s">
        <v>393</v>
      </c>
      <c r="F101" s="34">
        <v>100</v>
      </c>
      <c r="G101" s="119">
        <v>330800</v>
      </c>
    </row>
    <row r="102" spans="1:7" ht="36">
      <c r="A102" s="31" t="s">
        <v>307</v>
      </c>
      <c r="B102" s="34" t="s">
        <v>363</v>
      </c>
      <c r="C102" s="34" t="s">
        <v>253</v>
      </c>
      <c r="D102" s="34" t="s">
        <v>310</v>
      </c>
      <c r="E102" s="34" t="s">
        <v>393</v>
      </c>
      <c r="F102" s="34" t="s">
        <v>317</v>
      </c>
      <c r="G102" s="119">
        <v>403700</v>
      </c>
    </row>
    <row r="103" spans="1:7" ht="18">
      <c r="A103" s="31" t="s">
        <v>308</v>
      </c>
      <c r="B103" s="34" t="s">
        <v>363</v>
      </c>
      <c r="C103" s="34" t="s">
        <v>253</v>
      </c>
      <c r="D103" s="34" t="s">
        <v>310</v>
      </c>
      <c r="E103" s="34" t="s">
        <v>393</v>
      </c>
      <c r="F103" s="34">
        <v>800</v>
      </c>
      <c r="G103" s="119">
        <v>1300</v>
      </c>
    </row>
    <row r="104" spans="1:7" ht="36">
      <c r="A104" s="31" t="s">
        <v>706</v>
      </c>
      <c r="B104" s="34" t="s">
        <v>363</v>
      </c>
      <c r="C104" s="34" t="s">
        <v>253</v>
      </c>
      <c r="D104" s="34" t="s">
        <v>310</v>
      </c>
      <c r="E104" s="34">
        <v>12950</v>
      </c>
      <c r="F104" s="34"/>
      <c r="G104" s="119">
        <f>G105</f>
        <v>48850</v>
      </c>
    </row>
    <row r="105" spans="1:7" ht="36">
      <c r="A105" s="31" t="s">
        <v>307</v>
      </c>
      <c r="B105" s="34" t="s">
        <v>363</v>
      </c>
      <c r="C105" s="34" t="s">
        <v>253</v>
      </c>
      <c r="D105" s="34" t="s">
        <v>310</v>
      </c>
      <c r="E105" s="34">
        <v>12950</v>
      </c>
      <c r="F105" s="34" t="s">
        <v>317</v>
      </c>
      <c r="G105" s="119">
        <v>48850</v>
      </c>
    </row>
    <row r="106" spans="1:7" ht="18">
      <c r="A106" s="54" t="s">
        <v>261</v>
      </c>
      <c r="B106" s="54" t="s">
        <v>363</v>
      </c>
      <c r="C106" s="54" t="s">
        <v>254</v>
      </c>
      <c r="D106" s="50" t="s">
        <v>312</v>
      </c>
      <c r="E106" s="50" t="s">
        <v>313</v>
      </c>
      <c r="F106" s="12"/>
      <c r="G106" s="122">
        <f>G107</f>
        <v>1000</v>
      </c>
    </row>
    <row r="107" spans="1:7" ht="36">
      <c r="A107" s="39" t="s">
        <v>386</v>
      </c>
      <c r="B107" s="34" t="s">
        <v>363</v>
      </c>
      <c r="C107" s="34" t="s">
        <v>254</v>
      </c>
      <c r="D107" s="34" t="s">
        <v>310</v>
      </c>
      <c r="E107" s="34" t="s">
        <v>313</v>
      </c>
      <c r="F107" s="12"/>
      <c r="G107" s="119">
        <f>G108</f>
        <v>1000</v>
      </c>
    </row>
    <row r="108" spans="1:7" ht="18">
      <c r="A108" s="55" t="s">
        <v>387</v>
      </c>
      <c r="B108" s="34" t="s">
        <v>363</v>
      </c>
      <c r="C108" s="34" t="s">
        <v>254</v>
      </c>
      <c r="D108" s="34" t="s">
        <v>310</v>
      </c>
      <c r="E108" s="34" t="s">
        <v>394</v>
      </c>
      <c r="F108" s="12"/>
      <c r="G108" s="119">
        <f>G109</f>
        <v>1000</v>
      </c>
    </row>
    <row r="109" spans="1:7" ht="36">
      <c r="A109" s="31" t="s">
        <v>307</v>
      </c>
      <c r="B109" s="34" t="s">
        <v>363</v>
      </c>
      <c r="C109" s="34" t="s">
        <v>254</v>
      </c>
      <c r="D109" s="34" t="s">
        <v>310</v>
      </c>
      <c r="E109" s="34" t="s">
        <v>394</v>
      </c>
      <c r="F109" s="34" t="s">
        <v>317</v>
      </c>
      <c r="G109" s="119">
        <v>1000</v>
      </c>
    </row>
    <row r="110" spans="1:7" ht="50.4">
      <c r="A110" s="53" t="s">
        <v>388</v>
      </c>
      <c r="B110" s="36" t="s">
        <v>389</v>
      </c>
      <c r="C110" s="36" t="s">
        <v>311</v>
      </c>
      <c r="D110" s="36" t="s">
        <v>312</v>
      </c>
      <c r="E110" s="36" t="s">
        <v>313</v>
      </c>
      <c r="F110" s="12"/>
      <c r="G110" s="82">
        <f>G111+G115</f>
        <v>3807015</v>
      </c>
    </row>
    <row r="111" spans="1:7" ht="18">
      <c r="A111" s="56" t="s">
        <v>395</v>
      </c>
      <c r="B111" s="54" t="s">
        <v>389</v>
      </c>
      <c r="C111" s="54" t="s">
        <v>13</v>
      </c>
      <c r="D111" s="54" t="s">
        <v>312</v>
      </c>
      <c r="E111" s="54" t="s">
        <v>313</v>
      </c>
      <c r="F111" s="12"/>
      <c r="G111" s="91">
        <f>G112</f>
        <v>1000</v>
      </c>
    </row>
    <row r="112" spans="1:7" ht="72">
      <c r="A112" s="56" t="s">
        <v>396</v>
      </c>
      <c r="B112" s="34" t="s">
        <v>389</v>
      </c>
      <c r="C112" s="34" t="s">
        <v>13</v>
      </c>
      <c r="D112" s="34" t="s">
        <v>310</v>
      </c>
      <c r="E112" s="34" t="s">
        <v>313</v>
      </c>
      <c r="F112" s="12"/>
      <c r="G112" s="119">
        <f>G113</f>
        <v>1000</v>
      </c>
    </row>
    <row r="113" spans="1:7" ht="36">
      <c r="A113" s="35" t="s">
        <v>397</v>
      </c>
      <c r="B113" s="34" t="s">
        <v>389</v>
      </c>
      <c r="C113" s="34" t="s">
        <v>13</v>
      </c>
      <c r="D113" s="34" t="s">
        <v>310</v>
      </c>
      <c r="E113" s="34" t="s">
        <v>402</v>
      </c>
      <c r="F113" s="12"/>
      <c r="G113" s="119">
        <f>G114</f>
        <v>1000</v>
      </c>
    </row>
    <row r="114" spans="1:7" ht="36">
      <c r="A114" s="31" t="s">
        <v>307</v>
      </c>
      <c r="B114" s="34" t="s">
        <v>389</v>
      </c>
      <c r="C114" s="34" t="s">
        <v>13</v>
      </c>
      <c r="D114" s="34" t="s">
        <v>310</v>
      </c>
      <c r="E114" s="34" t="s">
        <v>402</v>
      </c>
      <c r="F114" s="34" t="s">
        <v>317</v>
      </c>
      <c r="G114" s="119">
        <v>1000</v>
      </c>
    </row>
    <row r="115" spans="1:7" ht="36">
      <c r="A115" s="31" t="s">
        <v>398</v>
      </c>
      <c r="B115" s="54" t="s">
        <v>389</v>
      </c>
      <c r="C115" s="54" t="s">
        <v>18</v>
      </c>
      <c r="D115" s="54" t="s">
        <v>312</v>
      </c>
      <c r="E115" s="54" t="s">
        <v>313</v>
      </c>
      <c r="F115" s="12"/>
      <c r="G115" s="119">
        <f>G116</f>
        <v>3806015</v>
      </c>
    </row>
    <row r="116" spans="1:7" ht="36">
      <c r="A116" s="30" t="s">
        <v>399</v>
      </c>
      <c r="B116" s="34" t="s">
        <v>389</v>
      </c>
      <c r="C116" s="34" t="s">
        <v>18</v>
      </c>
      <c r="D116" s="34" t="s">
        <v>310</v>
      </c>
      <c r="E116" s="34" t="s">
        <v>313</v>
      </c>
      <c r="F116" s="12"/>
      <c r="G116" s="119">
        <f>G117+G121+G123</f>
        <v>3806015</v>
      </c>
    </row>
    <row r="117" spans="1:7" ht="36">
      <c r="A117" s="35" t="s">
        <v>400</v>
      </c>
      <c r="B117" s="34" t="s">
        <v>389</v>
      </c>
      <c r="C117" s="34" t="s">
        <v>18</v>
      </c>
      <c r="D117" s="34" t="s">
        <v>310</v>
      </c>
      <c r="E117" s="34" t="s">
        <v>403</v>
      </c>
      <c r="F117" s="12"/>
      <c r="G117" s="119">
        <f>G118+G119+G120</f>
        <v>3748015</v>
      </c>
    </row>
    <row r="118" spans="1:7" ht="90">
      <c r="A118" s="35" t="s">
        <v>306</v>
      </c>
      <c r="B118" s="34" t="s">
        <v>389</v>
      </c>
      <c r="C118" s="34" t="s">
        <v>18</v>
      </c>
      <c r="D118" s="34" t="s">
        <v>310</v>
      </c>
      <c r="E118" s="34" t="s">
        <v>403</v>
      </c>
      <c r="F118" s="34" t="s">
        <v>316</v>
      </c>
      <c r="G118" s="119">
        <v>3129800</v>
      </c>
    </row>
    <row r="119" spans="1:7" ht="36">
      <c r="A119" s="30" t="s">
        <v>307</v>
      </c>
      <c r="B119" s="34" t="s">
        <v>389</v>
      </c>
      <c r="C119" s="34" t="s">
        <v>18</v>
      </c>
      <c r="D119" s="34" t="s">
        <v>310</v>
      </c>
      <c r="E119" s="34" t="s">
        <v>403</v>
      </c>
      <c r="F119" s="34" t="s">
        <v>317</v>
      </c>
      <c r="G119" s="119">
        <v>569000</v>
      </c>
    </row>
    <row r="120" spans="1:7" ht="18">
      <c r="A120" s="28" t="s">
        <v>308</v>
      </c>
      <c r="B120" s="54" t="s">
        <v>389</v>
      </c>
      <c r="C120" s="34" t="s">
        <v>18</v>
      </c>
      <c r="D120" s="54" t="s">
        <v>310</v>
      </c>
      <c r="E120" s="34" t="s">
        <v>403</v>
      </c>
      <c r="F120" s="54" t="s">
        <v>318</v>
      </c>
      <c r="G120" s="119">
        <v>49215</v>
      </c>
    </row>
    <row r="121" spans="1:7" ht="54" hidden="1">
      <c r="A121" s="30" t="s">
        <v>652</v>
      </c>
      <c r="B121" s="34" t="s">
        <v>389</v>
      </c>
      <c r="C121" s="34" t="s">
        <v>18</v>
      </c>
      <c r="D121" s="34" t="s">
        <v>310</v>
      </c>
      <c r="E121" s="34" t="s">
        <v>651</v>
      </c>
      <c r="F121" s="34"/>
      <c r="G121" s="119">
        <f>G122</f>
        <v>0</v>
      </c>
    </row>
    <row r="122" spans="1:7" ht="36" hidden="1">
      <c r="A122" s="30" t="s">
        <v>307</v>
      </c>
      <c r="B122" s="34" t="s">
        <v>389</v>
      </c>
      <c r="C122" s="34" t="s">
        <v>18</v>
      </c>
      <c r="D122" s="34" t="s">
        <v>310</v>
      </c>
      <c r="E122" s="34" t="s">
        <v>651</v>
      </c>
      <c r="F122" s="34" t="s">
        <v>317</v>
      </c>
      <c r="G122" s="119"/>
    </row>
    <row r="123" spans="1:7" ht="72">
      <c r="A123" s="39" t="s">
        <v>401</v>
      </c>
      <c r="B123" s="34" t="s">
        <v>389</v>
      </c>
      <c r="C123" s="34" t="s">
        <v>18</v>
      </c>
      <c r="D123" s="34" t="s">
        <v>310</v>
      </c>
      <c r="E123" s="34" t="s">
        <v>404</v>
      </c>
      <c r="F123" s="12"/>
      <c r="G123" s="119">
        <f>G124</f>
        <v>58000</v>
      </c>
    </row>
    <row r="124" spans="1:7" ht="90">
      <c r="A124" s="31" t="s">
        <v>306</v>
      </c>
      <c r="B124" s="34" t="s">
        <v>389</v>
      </c>
      <c r="C124" s="34" t="s">
        <v>18</v>
      </c>
      <c r="D124" s="34" t="s">
        <v>310</v>
      </c>
      <c r="E124" s="34" t="s">
        <v>404</v>
      </c>
      <c r="F124" s="34" t="s">
        <v>316</v>
      </c>
      <c r="G124" s="119">
        <v>58000</v>
      </c>
    </row>
    <row r="125" spans="1:7" ht="50.4">
      <c r="A125" s="57" t="s">
        <v>405</v>
      </c>
      <c r="B125" s="36" t="s">
        <v>413</v>
      </c>
      <c r="C125" s="36" t="s">
        <v>311</v>
      </c>
      <c r="D125" s="36" t="s">
        <v>312</v>
      </c>
      <c r="E125" s="36" t="s">
        <v>313</v>
      </c>
      <c r="F125" s="12"/>
      <c r="G125" s="82">
        <f>G126</f>
        <v>200000</v>
      </c>
    </row>
    <row r="126" spans="1:7" ht="54">
      <c r="A126" s="39" t="s">
        <v>406</v>
      </c>
      <c r="B126" s="34" t="s">
        <v>413</v>
      </c>
      <c r="C126" s="34" t="s">
        <v>10</v>
      </c>
      <c r="D126" s="34" t="s">
        <v>312</v>
      </c>
      <c r="E126" s="34" t="s">
        <v>313</v>
      </c>
      <c r="F126" s="12"/>
      <c r="G126" s="119">
        <f>G127</f>
        <v>200000</v>
      </c>
    </row>
    <row r="127" spans="1:7" ht="72">
      <c r="A127" s="35" t="s">
        <v>407</v>
      </c>
      <c r="B127" s="54" t="s">
        <v>413</v>
      </c>
      <c r="C127" s="54" t="s">
        <v>10</v>
      </c>
      <c r="D127" s="54" t="s">
        <v>310</v>
      </c>
      <c r="E127" s="54" t="s">
        <v>313</v>
      </c>
      <c r="F127" s="12"/>
      <c r="G127" s="119">
        <f>G128</f>
        <v>200000</v>
      </c>
    </row>
    <row r="128" spans="1:7" ht="36">
      <c r="A128" s="35" t="s">
        <v>408</v>
      </c>
      <c r="B128" s="54" t="s">
        <v>413</v>
      </c>
      <c r="C128" s="54" t="s">
        <v>10</v>
      </c>
      <c r="D128" s="54" t="s">
        <v>310</v>
      </c>
      <c r="E128" s="54" t="s">
        <v>415</v>
      </c>
      <c r="F128" s="12"/>
      <c r="G128" s="91">
        <f>G129</f>
        <v>200000</v>
      </c>
    </row>
    <row r="129" spans="1:7" ht="36">
      <c r="A129" s="56" t="s">
        <v>307</v>
      </c>
      <c r="B129" s="54" t="s">
        <v>413</v>
      </c>
      <c r="C129" s="54" t="s">
        <v>10</v>
      </c>
      <c r="D129" s="54" t="s">
        <v>310</v>
      </c>
      <c r="E129" s="54" t="s">
        <v>415</v>
      </c>
      <c r="F129" s="34" t="s">
        <v>317</v>
      </c>
      <c r="G129" s="119">
        <v>200000</v>
      </c>
    </row>
    <row r="130" spans="1:7" ht="33.6">
      <c r="A130" s="58" t="s">
        <v>409</v>
      </c>
      <c r="B130" s="36" t="s">
        <v>414</v>
      </c>
      <c r="C130" s="36" t="s">
        <v>311</v>
      </c>
      <c r="D130" s="36" t="s">
        <v>312</v>
      </c>
      <c r="E130" s="36" t="s">
        <v>313</v>
      </c>
      <c r="F130" s="12"/>
      <c r="G130" s="82">
        <f>G131</f>
        <v>80000</v>
      </c>
    </row>
    <row r="131" spans="1:7" ht="36">
      <c r="A131" s="39" t="s">
        <v>410</v>
      </c>
      <c r="B131" s="34" t="s">
        <v>414</v>
      </c>
      <c r="C131" s="34" t="s">
        <v>10</v>
      </c>
      <c r="D131" s="34" t="s">
        <v>312</v>
      </c>
      <c r="E131" s="34" t="s">
        <v>313</v>
      </c>
      <c r="F131" s="12"/>
      <c r="G131" s="119">
        <f>G132</f>
        <v>80000</v>
      </c>
    </row>
    <row r="132" spans="1:7" ht="36">
      <c r="A132" s="56" t="s">
        <v>411</v>
      </c>
      <c r="B132" s="34" t="s">
        <v>414</v>
      </c>
      <c r="C132" s="34" t="s">
        <v>10</v>
      </c>
      <c r="D132" s="34" t="s">
        <v>310</v>
      </c>
      <c r="E132" s="34" t="s">
        <v>313</v>
      </c>
      <c r="F132" s="12"/>
      <c r="G132" s="119">
        <f>G133</f>
        <v>80000</v>
      </c>
    </row>
    <row r="133" spans="1:7" ht="36">
      <c r="A133" s="39" t="s">
        <v>412</v>
      </c>
      <c r="B133" s="34" t="s">
        <v>414</v>
      </c>
      <c r="C133" s="34" t="s">
        <v>10</v>
      </c>
      <c r="D133" s="34" t="s">
        <v>310</v>
      </c>
      <c r="E133" s="34" t="s">
        <v>416</v>
      </c>
      <c r="F133" s="12"/>
      <c r="G133" s="119">
        <f>G134</f>
        <v>80000</v>
      </c>
    </row>
    <row r="134" spans="1:7" ht="36">
      <c r="A134" s="31" t="s">
        <v>307</v>
      </c>
      <c r="B134" s="34" t="s">
        <v>414</v>
      </c>
      <c r="C134" s="34" t="s">
        <v>10</v>
      </c>
      <c r="D134" s="34" t="s">
        <v>310</v>
      </c>
      <c r="E134" s="34" t="s">
        <v>416</v>
      </c>
      <c r="F134" s="34" t="s">
        <v>317</v>
      </c>
      <c r="G134" s="119">
        <v>80000</v>
      </c>
    </row>
    <row r="135" spans="1:7" ht="33.6">
      <c r="A135" s="58" t="s">
        <v>417</v>
      </c>
      <c r="B135" s="36" t="s">
        <v>424</v>
      </c>
      <c r="C135" s="36" t="s">
        <v>311</v>
      </c>
      <c r="D135" s="36" t="s">
        <v>312</v>
      </c>
      <c r="E135" s="36" t="s">
        <v>313</v>
      </c>
      <c r="F135" s="12"/>
      <c r="G135" s="82">
        <f>G136</f>
        <v>176000</v>
      </c>
    </row>
    <row r="136" spans="1:7" ht="18">
      <c r="A136" s="27" t="s">
        <v>418</v>
      </c>
      <c r="B136" s="54" t="s">
        <v>424</v>
      </c>
      <c r="C136" s="50" t="s">
        <v>10</v>
      </c>
      <c r="D136" s="50" t="s">
        <v>312</v>
      </c>
      <c r="E136" s="50" t="s">
        <v>313</v>
      </c>
      <c r="F136" s="12"/>
      <c r="G136" s="122">
        <f>G137</f>
        <v>176000</v>
      </c>
    </row>
    <row r="137" spans="1:7" ht="90">
      <c r="A137" s="35" t="s">
        <v>419</v>
      </c>
      <c r="B137" s="34" t="s">
        <v>424</v>
      </c>
      <c r="C137" s="34" t="s">
        <v>10</v>
      </c>
      <c r="D137" s="34" t="s">
        <v>310</v>
      </c>
      <c r="E137" s="34" t="s">
        <v>313</v>
      </c>
      <c r="F137" s="12"/>
      <c r="G137" s="119">
        <f>G138</f>
        <v>176000</v>
      </c>
    </row>
    <row r="138" spans="1:7" ht="72">
      <c r="A138" s="39" t="s">
        <v>420</v>
      </c>
      <c r="B138" s="34" t="s">
        <v>424</v>
      </c>
      <c r="C138" s="34" t="s">
        <v>10</v>
      </c>
      <c r="D138" s="34" t="s">
        <v>310</v>
      </c>
      <c r="E138" s="34" t="s">
        <v>426</v>
      </c>
      <c r="F138" s="12"/>
      <c r="G138" s="119">
        <f>G139</f>
        <v>176000</v>
      </c>
    </row>
    <row r="139" spans="1:7" ht="36">
      <c r="A139" s="31" t="s">
        <v>307</v>
      </c>
      <c r="B139" s="34" t="s">
        <v>424</v>
      </c>
      <c r="C139" s="34" t="s">
        <v>10</v>
      </c>
      <c r="D139" s="34" t="s">
        <v>310</v>
      </c>
      <c r="E139" s="34" t="s">
        <v>426</v>
      </c>
      <c r="F139" s="34" t="s">
        <v>317</v>
      </c>
      <c r="G139" s="119">
        <v>176000</v>
      </c>
    </row>
    <row r="140" spans="1:7" ht="50.4">
      <c r="A140" s="58" t="s">
        <v>421</v>
      </c>
      <c r="B140" s="36" t="s">
        <v>425</v>
      </c>
      <c r="C140" s="36" t="s">
        <v>311</v>
      </c>
      <c r="D140" s="36" t="s">
        <v>312</v>
      </c>
      <c r="E140" s="36" t="s">
        <v>313</v>
      </c>
      <c r="F140" s="12"/>
      <c r="G140" s="82">
        <f>G141</f>
        <v>15613290</v>
      </c>
    </row>
    <row r="141" spans="1:7" ht="72">
      <c r="A141" s="39" t="s">
        <v>422</v>
      </c>
      <c r="B141" s="34" t="s">
        <v>425</v>
      </c>
      <c r="C141" s="34" t="s">
        <v>10</v>
      </c>
      <c r="D141" s="34" t="s">
        <v>312</v>
      </c>
      <c r="E141" s="34" t="s">
        <v>313</v>
      </c>
      <c r="F141" s="12"/>
      <c r="G141" s="119">
        <f>G142</f>
        <v>15613290</v>
      </c>
    </row>
    <row r="142" spans="1:7" ht="54">
      <c r="A142" s="39" t="s">
        <v>423</v>
      </c>
      <c r="B142" s="22" t="s">
        <v>425</v>
      </c>
      <c r="C142" s="22" t="s">
        <v>10</v>
      </c>
      <c r="D142" s="22" t="s">
        <v>310</v>
      </c>
      <c r="E142" s="22" t="s">
        <v>313</v>
      </c>
      <c r="F142" s="126"/>
      <c r="G142" s="119">
        <f>G143+G145</f>
        <v>15613290</v>
      </c>
    </row>
    <row r="143" spans="1:7" ht="36" hidden="1">
      <c r="A143" s="39" t="s">
        <v>375</v>
      </c>
      <c r="B143" s="22" t="s">
        <v>425</v>
      </c>
      <c r="C143" s="22" t="s">
        <v>10</v>
      </c>
      <c r="D143" s="22" t="s">
        <v>310</v>
      </c>
      <c r="E143" s="22" t="s">
        <v>379</v>
      </c>
      <c r="F143" s="126"/>
      <c r="G143" s="119">
        <f>G144</f>
        <v>0</v>
      </c>
    </row>
    <row r="144" spans="1:7" ht="36" hidden="1">
      <c r="A144" s="39" t="s">
        <v>427</v>
      </c>
      <c r="B144" s="22" t="s">
        <v>425</v>
      </c>
      <c r="C144" s="22" t="s">
        <v>10</v>
      </c>
      <c r="D144" s="22" t="s">
        <v>310</v>
      </c>
      <c r="E144" s="22" t="s">
        <v>379</v>
      </c>
      <c r="F144" s="22" t="s">
        <v>435</v>
      </c>
      <c r="G144" s="119"/>
    </row>
    <row r="145" spans="1:7" ht="18">
      <c r="A145" s="39" t="s">
        <v>648</v>
      </c>
      <c r="B145" s="22" t="s">
        <v>425</v>
      </c>
      <c r="C145" s="22" t="s">
        <v>10</v>
      </c>
      <c r="D145" s="22" t="s">
        <v>310</v>
      </c>
      <c r="E145" s="125" t="s">
        <v>649</v>
      </c>
      <c r="F145" s="126"/>
      <c r="G145" s="91">
        <f>G146</f>
        <v>15613290</v>
      </c>
    </row>
    <row r="146" spans="1:7" ht="36">
      <c r="A146" s="39" t="s">
        <v>427</v>
      </c>
      <c r="B146" s="22" t="s">
        <v>425</v>
      </c>
      <c r="C146" s="22" t="s">
        <v>10</v>
      </c>
      <c r="D146" s="22" t="s">
        <v>310</v>
      </c>
      <c r="E146" s="125" t="s">
        <v>649</v>
      </c>
      <c r="F146" s="22" t="s">
        <v>435</v>
      </c>
      <c r="G146" s="91">
        <v>15613290</v>
      </c>
    </row>
    <row r="147" spans="1:7" ht="33.6">
      <c r="A147" s="58" t="s">
        <v>428</v>
      </c>
      <c r="B147" s="36" t="s">
        <v>433</v>
      </c>
      <c r="C147" s="36" t="s">
        <v>311</v>
      </c>
      <c r="D147" s="36" t="s">
        <v>312</v>
      </c>
      <c r="E147" s="36" t="s">
        <v>313</v>
      </c>
      <c r="F147" s="12"/>
      <c r="G147" s="82">
        <f>G148+G151+G154</f>
        <v>298300</v>
      </c>
    </row>
    <row r="148" spans="1:7" ht="108">
      <c r="A148" s="35" t="s">
        <v>429</v>
      </c>
      <c r="B148" s="34" t="s">
        <v>433</v>
      </c>
      <c r="C148" s="34" t="s">
        <v>10</v>
      </c>
      <c r="D148" s="34" t="s">
        <v>312</v>
      </c>
      <c r="E148" s="34" t="s">
        <v>313</v>
      </c>
      <c r="F148" s="12"/>
      <c r="G148" s="119">
        <f>G149</f>
        <v>53000</v>
      </c>
    </row>
    <row r="149" spans="1:7" ht="90">
      <c r="A149" s="138" t="s">
        <v>658</v>
      </c>
      <c r="B149" s="34" t="s">
        <v>433</v>
      </c>
      <c r="C149" s="34" t="s">
        <v>10</v>
      </c>
      <c r="D149" s="34" t="s">
        <v>312</v>
      </c>
      <c r="E149" s="34">
        <v>12190</v>
      </c>
      <c r="F149" s="12"/>
      <c r="G149" s="119">
        <f>G150</f>
        <v>53000</v>
      </c>
    </row>
    <row r="150" spans="1:7" ht="18">
      <c r="A150" s="27" t="s">
        <v>430</v>
      </c>
      <c r="B150" s="50" t="s">
        <v>433</v>
      </c>
      <c r="C150" s="50" t="s">
        <v>10</v>
      </c>
      <c r="D150" s="50" t="s">
        <v>312</v>
      </c>
      <c r="E150" s="50">
        <v>12190</v>
      </c>
      <c r="F150" s="50" t="s">
        <v>436</v>
      </c>
      <c r="G150" s="122">
        <v>53000</v>
      </c>
    </row>
    <row r="151" spans="1:7" ht="36" hidden="1">
      <c r="A151" s="35" t="s">
        <v>431</v>
      </c>
      <c r="B151" s="34" t="s">
        <v>433</v>
      </c>
      <c r="C151" s="54" t="s">
        <v>13</v>
      </c>
      <c r="D151" s="54" t="s">
        <v>312</v>
      </c>
      <c r="E151" s="54" t="s">
        <v>313</v>
      </c>
      <c r="F151" s="12"/>
      <c r="G151" s="91">
        <f>G152</f>
        <v>0</v>
      </c>
    </row>
    <row r="152" spans="1:7" ht="18" hidden="1">
      <c r="A152" s="30" t="s">
        <v>432</v>
      </c>
      <c r="B152" s="34" t="s">
        <v>433</v>
      </c>
      <c r="C152" s="54" t="s">
        <v>13</v>
      </c>
      <c r="D152" s="54" t="s">
        <v>311</v>
      </c>
      <c r="E152" s="34" t="s">
        <v>434</v>
      </c>
      <c r="F152" s="12"/>
      <c r="G152" s="91">
        <f>G153</f>
        <v>0</v>
      </c>
    </row>
    <row r="153" spans="1:7" ht="36" hidden="1">
      <c r="A153" s="35" t="s">
        <v>437</v>
      </c>
      <c r="B153" s="34" t="s">
        <v>433</v>
      </c>
      <c r="C153" s="54" t="s">
        <v>13</v>
      </c>
      <c r="D153" s="54" t="s">
        <v>311</v>
      </c>
      <c r="E153" s="34" t="s">
        <v>434</v>
      </c>
      <c r="F153" s="34" t="s">
        <v>441</v>
      </c>
      <c r="G153" s="91"/>
    </row>
    <row r="154" spans="1:7" ht="54">
      <c r="A154" s="35" t="s">
        <v>438</v>
      </c>
      <c r="B154" s="34" t="s">
        <v>433</v>
      </c>
      <c r="C154" s="34" t="s">
        <v>18</v>
      </c>
      <c r="D154" s="34" t="s">
        <v>312</v>
      </c>
      <c r="E154" s="34" t="s">
        <v>313</v>
      </c>
      <c r="F154" s="12"/>
      <c r="G154" s="119">
        <f>G155</f>
        <v>245300</v>
      </c>
    </row>
    <row r="155" spans="1:7" ht="36">
      <c r="A155" s="35" t="s">
        <v>439</v>
      </c>
      <c r="B155" s="34" t="s">
        <v>433</v>
      </c>
      <c r="C155" s="34" t="s">
        <v>18</v>
      </c>
      <c r="D155" s="34" t="s">
        <v>312</v>
      </c>
      <c r="E155" s="34" t="s">
        <v>440</v>
      </c>
      <c r="F155" s="12"/>
      <c r="G155" s="119">
        <f>G156</f>
        <v>245300</v>
      </c>
    </row>
    <row r="156" spans="1:7" ht="90">
      <c r="A156" s="35" t="s">
        <v>306</v>
      </c>
      <c r="B156" s="34" t="s">
        <v>433</v>
      </c>
      <c r="C156" s="34" t="s">
        <v>18</v>
      </c>
      <c r="D156" s="34" t="s">
        <v>312</v>
      </c>
      <c r="E156" s="34" t="s">
        <v>440</v>
      </c>
      <c r="F156" s="34" t="s">
        <v>316</v>
      </c>
      <c r="G156" s="119">
        <v>245300</v>
      </c>
    </row>
    <row r="158" spans="1:7" ht="18">
      <c r="A158" s="2"/>
    </row>
    <row r="159" spans="1:7" ht="18">
      <c r="A159" s="2" t="s">
        <v>711</v>
      </c>
    </row>
    <row r="160" spans="1:7" ht="18">
      <c r="A160" s="2" t="s">
        <v>622</v>
      </c>
      <c r="C160" s="124"/>
      <c r="E160" s="169" t="s">
        <v>712</v>
      </c>
      <c r="F160" s="169"/>
      <c r="G160" s="169"/>
    </row>
  </sheetData>
  <mergeCells count="11">
    <mergeCell ref="A8:G8"/>
    <mergeCell ref="A2:G2"/>
    <mergeCell ref="A3:G3"/>
    <mergeCell ref="A4:G4"/>
    <mergeCell ref="A5:G5"/>
    <mergeCell ref="A7:G7"/>
    <mergeCell ref="E160:G160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view="pageBreakPreview" topLeftCell="A109" zoomScaleNormal="100" zoomScaleSheetLayoutView="100" workbookViewId="0">
      <selection activeCell="A12" sqref="A1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69" t="s">
        <v>442</v>
      </c>
      <c r="B2" s="169"/>
      <c r="C2" s="169"/>
      <c r="D2" s="169"/>
      <c r="E2" s="169"/>
      <c r="F2" s="169"/>
      <c r="G2" s="169"/>
    </row>
    <row r="3" spans="1:8" ht="18">
      <c r="A3" s="169" t="s">
        <v>1</v>
      </c>
      <c r="B3" s="169"/>
      <c r="C3" s="169"/>
      <c r="D3" s="169"/>
      <c r="E3" s="169"/>
      <c r="F3" s="169"/>
      <c r="G3" s="169"/>
    </row>
    <row r="4" spans="1:8" ht="18">
      <c r="A4" s="169" t="s">
        <v>2</v>
      </c>
      <c r="B4" s="169"/>
      <c r="C4" s="169"/>
      <c r="D4" s="169"/>
      <c r="E4" s="169"/>
      <c r="F4" s="169"/>
      <c r="G4" s="169"/>
    </row>
    <row r="5" spans="1:8" ht="18">
      <c r="A5" s="169" t="s">
        <v>708</v>
      </c>
      <c r="B5" s="174"/>
      <c r="C5" s="174"/>
      <c r="D5" s="174"/>
      <c r="E5" s="174"/>
      <c r="F5" s="174"/>
      <c r="G5" s="174"/>
      <c r="H5" s="81"/>
    </row>
    <row r="7" spans="1:8" ht="16.8">
      <c r="A7" s="175" t="s">
        <v>443</v>
      </c>
      <c r="B7" s="175"/>
      <c r="C7" s="175"/>
      <c r="D7" s="175"/>
      <c r="E7" s="175"/>
      <c r="F7" s="175"/>
      <c r="G7" s="175"/>
    </row>
    <row r="8" spans="1:8" ht="16.8">
      <c r="A8" s="175" t="s">
        <v>700</v>
      </c>
      <c r="B8" s="175"/>
      <c r="C8" s="175"/>
      <c r="D8" s="175"/>
      <c r="E8" s="175"/>
      <c r="F8" s="175"/>
      <c r="G8" s="175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701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658</v>
      </c>
      <c r="B17" s="61" t="s">
        <v>449</v>
      </c>
      <c r="C17" s="61" t="s">
        <v>310</v>
      </c>
      <c r="D17" s="61" t="s">
        <v>389</v>
      </c>
      <c r="E17" s="100" t="s">
        <v>660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660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4538998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3704023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3704023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3700223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3700223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3688223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2907223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659</v>
      </c>
      <c r="B35" s="100">
        <v>992</v>
      </c>
      <c r="C35" s="154" t="s">
        <v>310</v>
      </c>
      <c r="D35" s="105" t="s">
        <v>455</v>
      </c>
      <c r="E35" s="100" t="s">
        <v>661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4" t="s">
        <v>310</v>
      </c>
      <c r="D36" s="105" t="s">
        <v>455</v>
      </c>
      <c r="E36" s="100" t="s">
        <v>661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685</v>
      </c>
      <c r="B117" s="100" t="s">
        <v>11</v>
      </c>
      <c r="C117" s="100" t="s">
        <v>455</v>
      </c>
      <c r="D117" s="100" t="s">
        <v>424</v>
      </c>
      <c r="E117" s="100" t="s">
        <v>687</v>
      </c>
      <c r="F117" s="128"/>
      <c r="G117" s="155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687</v>
      </c>
      <c r="F118" s="100" t="s">
        <v>317</v>
      </c>
      <c r="G118" s="155">
        <v>5348070</v>
      </c>
    </row>
    <row r="119" spans="1:7" ht="13.8" hidden="1">
      <c r="A119" s="102" t="s">
        <v>624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631</v>
      </c>
      <c r="B120" s="61">
        <v>992</v>
      </c>
      <c r="C120" s="105" t="s">
        <v>455</v>
      </c>
      <c r="D120" s="61">
        <v>12</v>
      </c>
      <c r="E120" s="100" t="s">
        <v>632</v>
      </c>
      <c r="F120" s="61"/>
      <c r="G120" s="110">
        <f>G121</f>
        <v>0</v>
      </c>
    </row>
    <row r="121" spans="1:7" ht="27.6" hidden="1">
      <c r="A121" s="101" t="s">
        <v>633</v>
      </c>
      <c r="B121" s="61">
        <v>992</v>
      </c>
      <c r="C121" s="105" t="s">
        <v>455</v>
      </c>
      <c r="D121" s="61">
        <v>12</v>
      </c>
      <c r="E121" s="100" t="s">
        <v>634</v>
      </c>
      <c r="F121" s="61"/>
      <c r="G121" s="110">
        <f>G122</f>
        <v>0</v>
      </c>
    </row>
    <row r="122" spans="1:7" ht="55.2" hidden="1">
      <c r="A122" s="101" t="s">
        <v>635</v>
      </c>
      <c r="B122" s="61">
        <v>992</v>
      </c>
      <c r="C122" s="105" t="s">
        <v>455</v>
      </c>
      <c r="D122" s="61">
        <v>12</v>
      </c>
      <c r="E122" s="100" t="s">
        <v>636</v>
      </c>
      <c r="F122" s="61"/>
      <c r="G122" s="110">
        <f>G123</f>
        <v>0</v>
      </c>
    </row>
    <row r="123" spans="1:7" ht="27.6" hidden="1">
      <c r="A123" s="101" t="s">
        <v>637</v>
      </c>
      <c r="B123" s="61">
        <v>992</v>
      </c>
      <c r="C123" s="105" t="s">
        <v>455</v>
      </c>
      <c r="D123" s="61">
        <v>12</v>
      </c>
      <c r="E123" s="100" t="s">
        <v>638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638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20102797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17444790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1831500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1831500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1768500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1768500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1768500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648</v>
      </c>
      <c r="B140" s="100" t="s">
        <v>11</v>
      </c>
      <c r="C140" s="100" t="s">
        <v>363</v>
      </c>
      <c r="D140" s="100" t="s">
        <v>339</v>
      </c>
      <c r="E140" s="100" t="s">
        <v>650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650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2655507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2655507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2655507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2655507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290000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290000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553947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332547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735800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405000</v>
      </c>
    </row>
    <row r="157" spans="1:7" ht="13.8">
      <c r="A157" s="64" t="s">
        <v>706</v>
      </c>
      <c r="B157" s="61" t="s">
        <v>11</v>
      </c>
      <c r="C157" s="61" t="s">
        <v>363</v>
      </c>
      <c r="D157" s="61" t="s">
        <v>362</v>
      </c>
      <c r="E157" s="61" t="s">
        <v>705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705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80000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80000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80000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80000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80000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80000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80000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3807015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3807015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3807015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3806015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3806015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3748015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569000</v>
      </c>
    </row>
    <row r="184" spans="1:7" ht="27.6" hidden="1">
      <c r="A184" s="133" t="s">
        <v>652</v>
      </c>
      <c r="B184" s="61" t="s">
        <v>11</v>
      </c>
      <c r="C184" s="61" t="s">
        <v>414</v>
      </c>
      <c r="D184" s="61" t="s">
        <v>310</v>
      </c>
      <c r="E184" s="61" t="s">
        <v>653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653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176000</v>
      </c>
    </row>
    <row r="190" spans="1:7" ht="13.8">
      <c r="A190" s="71" t="s">
        <v>703</v>
      </c>
      <c r="B190" s="9" t="s">
        <v>11</v>
      </c>
      <c r="C190" s="9" t="s">
        <v>257</v>
      </c>
      <c r="D190" s="156" t="s">
        <v>310</v>
      </c>
      <c r="E190" s="77"/>
      <c r="F190" s="77"/>
      <c r="G190" s="107">
        <f>G191</f>
        <v>156000</v>
      </c>
    </row>
    <row r="191" spans="1:7" ht="27.6">
      <c r="A191" s="65" t="s">
        <v>417</v>
      </c>
      <c r="B191" s="61" t="s">
        <v>11</v>
      </c>
      <c r="C191" s="61" t="s">
        <v>257</v>
      </c>
      <c r="D191" s="154" t="s">
        <v>310</v>
      </c>
      <c r="E191" s="61" t="s">
        <v>542</v>
      </c>
      <c r="F191" s="77"/>
      <c r="G191" s="110">
        <f>G195</f>
        <v>156000</v>
      </c>
    </row>
    <row r="192" spans="1:7" ht="13.8">
      <c r="A192" s="65" t="s">
        <v>418</v>
      </c>
      <c r="B192" s="61" t="s">
        <v>11</v>
      </c>
      <c r="C192" s="61" t="s">
        <v>257</v>
      </c>
      <c r="D192" s="154" t="s">
        <v>310</v>
      </c>
      <c r="E192" s="61" t="s">
        <v>543</v>
      </c>
      <c r="F192" s="77"/>
      <c r="G192" s="110">
        <f t="shared" ref="G192:G199" si="2">G193</f>
        <v>156000</v>
      </c>
    </row>
    <row r="193" spans="1:7" ht="55.2">
      <c r="A193" s="65" t="s">
        <v>704</v>
      </c>
      <c r="B193" s="61" t="s">
        <v>11</v>
      </c>
      <c r="C193" s="61" t="s">
        <v>257</v>
      </c>
      <c r="D193" s="154" t="s">
        <v>310</v>
      </c>
      <c r="E193" s="61" t="s">
        <v>544</v>
      </c>
      <c r="F193" s="77"/>
      <c r="G193" s="110">
        <f t="shared" si="2"/>
        <v>156000</v>
      </c>
    </row>
    <row r="194" spans="1:7" ht="27.6">
      <c r="A194" s="65" t="s">
        <v>417</v>
      </c>
      <c r="B194" s="61" t="s">
        <v>11</v>
      </c>
      <c r="C194" s="61" t="s">
        <v>257</v>
      </c>
      <c r="D194" s="154" t="s">
        <v>310</v>
      </c>
      <c r="E194" s="61" t="s">
        <v>702</v>
      </c>
      <c r="F194" s="77"/>
      <c r="G194" s="110">
        <f t="shared" si="2"/>
        <v>156000</v>
      </c>
    </row>
    <row r="195" spans="1:7" ht="13.8">
      <c r="A195" s="65" t="s">
        <v>324</v>
      </c>
      <c r="B195" s="61" t="s">
        <v>11</v>
      </c>
      <c r="C195" s="61" t="s">
        <v>257</v>
      </c>
      <c r="D195" s="154" t="s">
        <v>310</v>
      </c>
      <c r="E195" s="61" t="s">
        <v>702</v>
      </c>
      <c r="F195" s="77">
        <v>300</v>
      </c>
      <c r="G195" s="110">
        <v>156000</v>
      </c>
    </row>
    <row r="196" spans="1:7" s="158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7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200000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200000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200000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200000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200000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200000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200000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690</v>
      </c>
    </row>
    <row r="217" spans="1:7" ht="18">
      <c r="A217" s="2" t="s">
        <v>622</v>
      </c>
      <c r="C217" s="124"/>
      <c r="E217" s="180" t="s">
        <v>691</v>
      </c>
      <c r="F217" s="180"/>
      <c r="G217" s="180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0" max="6" man="1"/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topLeftCell="A10" zoomScale="87" zoomScaleNormal="100" zoomScaleSheetLayoutView="87" workbookViewId="0">
      <selection activeCell="D15" sqref="D15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69" t="s">
        <v>554</v>
      </c>
      <c r="B2" s="169"/>
      <c r="C2" s="169"/>
    </row>
    <row r="3" spans="1:7" ht="18">
      <c r="A3" s="169" t="s">
        <v>1</v>
      </c>
      <c r="B3" s="169"/>
      <c r="C3" s="169"/>
    </row>
    <row r="4" spans="1:7" ht="18">
      <c r="A4" s="169" t="s">
        <v>2</v>
      </c>
      <c r="B4" s="169"/>
      <c r="C4" s="169"/>
    </row>
    <row r="5" spans="1:7" ht="18">
      <c r="A5" s="169" t="s">
        <v>710</v>
      </c>
      <c r="B5" s="169"/>
      <c r="C5" s="169"/>
      <c r="D5" s="81"/>
      <c r="E5" s="81"/>
      <c r="F5" s="81"/>
      <c r="G5" s="81"/>
    </row>
    <row r="7" spans="1:7" ht="16.8">
      <c r="A7" s="175" t="s">
        <v>555</v>
      </c>
      <c r="B7" s="175"/>
      <c r="C7" s="175"/>
    </row>
    <row r="8" spans="1:7" ht="16.8">
      <c r="A8" s="175" t="s">
        <v>556</v>
      </c>
      <c r="B8" s="175"/>
      <c r="C8" s="175"/>
    </row>
    <row r="9" spans="1:7" ht="16.8">
      <c r="A9" s="175" t="s">
        <v>713</v>
      </c>
      <c r="B9" s="175"/>
      <c r="C9" s="175"/>
    </row>
    <row r="11" spans="1:7" ht="18">
      <c r="A11" s="72"/>
      <c r="C11" s="99" t="s">
        <v>557</v>
      </c>
    </row>
    <row r="13" spans="1:7" ht="90">
      <c r="A13" s="41" t="s">
        <v>187</v>
      </c>
      <c r="B13" s="73" t="s">
        <v>567</v>
      </c>
      <c r="C13" s="41" t="s">
        <v>205</v>
      </c>
    </row>
    <row r="14" spans="1:7" ht="36">
      <c r="A14" s="34" t="s">
        <v>558</v>
      </c>
      <c r="B14" s="35" t="s">
        <v>568</v>
      </c>
      <c r="C14" s="123" t="str">
        <f>C15</f>
        <v>0,00</v>
      </c>
    </row>
    <row r="15" spans="1:7" ht="54">
      <c r="A15" s="34" t="s">
        <v>559</v>
      </c>
      <c r="B15" s="73" t="s">
        <v>569</v>
      </c>
      <c r="C15" s="123" t="str">
        <f>C16</f>
        <v>0,00</v>
      </c>
    </row>
    <row r="16" spans="1:7" ht="36">
      <c r="A16" s="34" t="s">
        <v>560</v>
      </c>
      <c r="B16" s="35" t="s">
        <v>570</v>
      </c>
      <c r="C16" s="123" t="s">
        <v>577</v>
      </c>
    </row>
    <row r="17" spans="1:3" ht="54">
      <c r="A17" s="34" t="s">
        <v>561</v>
      </c>
      <c r="B17" s="35" t="s">
        <v>571</v>
      </c>
      <c r="C17" s="123" t="s">
        <v>577</v>
      </c>
    </row>
    <row r="18" spans="1:3" ht="54">
      <c r="A18" s="34" t="s">
        <v>562</v>
      </c>
      <c r="B18" s="39" t="s">
        <v>572</v>
      </c>
      <c r="C18" s="123" t="str">
        <f>C19</f>
        <v>0,00</v>
      </c>
    </row>
    <row r="19" spans="1:3" ht="54">
      <c r="A19" s="34" t="s">
        <v>563</v>
      </c>
      <c r="B19" s="39" t="s">
        <v>573</v>
      </c>
      <c r="C19" s="123" t="str">
        <f>C20</f>
        <v>0,00</v>
      </c>
    </row>
    <row r="20" spans="1:3" ht="36">
      <c r="A20" s="34" t="s">
        <v>564</v>
      </c>
      <c r="B20" s="35" t="s">
        <v>574</v>
      </c>
      <c r="C20" s="123" t="s">
        <v>577</v>
      </c>
    </row>
    <row r="21" spans="1:3" ht="18">
      <c r="A21" s="54" t="s">
        <v>565</v>
      </c>
      <c r="B21" s="35" t="s">
        <v>575</v>
      </c>
      <c r="C21" s="121">
        <f>C22</f>
        <v>-65076900</v>
      </c>
    </row>
    <row r="22" spans="1:3" ht="36">
      <c r="A22" s="54" t="s">
        <v>566</v>
      </c>
      <c r="B22" s="35" t="s">
        <v>576</v>
      </c>
      <c r="C22" s="121">
        <f>C23</f>
        <v>-65076900</v>
      </c>
    </row>
    <row r="23" spans="1:3" ht="36">
      <c r="A23" s="54" t="s">
        <v>578</v>
      </c>
      <c r="B23" s="31" t="s">
        <v>583</v>
      </c>
      <c r="C23" s="121">
        <f>C24</f>
        <v>-65076900</v>
      </c>
    </row>
    <row r="24" spans="1:3" ht="36">
      <c r="A24" s="54" t="s">
        <v>579</v>
      </c>
      <c r="B24" s="31" t="s">
        <v>584</v>
      </c>
      <c r="C24" s="121">
        <v>-65076900</v>
      </c>
    </row>
    <row r="25" spans="1:3" ht="36">
      <c r="A25" s="34" t="s">
        <v>564</v>
      </c>
      <c r="B25" s="35" t="s">
        <v>574</v>
      </c>
      <c r="C25" s="121">
        <f>C26</f>
        <v>65076900</v>
      </c>
    </row>
    <row r="26" spans="1:3" ht="18">
      <c r="A26" s="54" t="s">
        <v>564</v>
      </c>
      <c r="B26" s="35" t="s">
        <v>585</v>
      </c>
      <c r="C26" s="121">
        <f>C27</f>
        <v>65076900</v>
      </c>
    </row>
    <row r="27" spans="1:3" ht="36">
      <c r="A27" s="54" t="s">
        <v>580</v>
      </c>
      <c r="B27" s="35" t="s">
        <v>586</v>
      </c>
      <c r="C27" s="121">
        <f>C28</f>
        <v>65076900</v>
      </c>
    </row>
    <row r="28" spans="1:3" ht="36">
      <c r="A28" s="54" t="s">
        <v>581</v>
      </c>
      <c r="B28" s="35" t="s">
        <v>587</v>
      </c>
      <c r="C28" s="121">
        <f>C29</f>
        <v>65076900</v>
      </c>
    </row>
    <row r="29" spans="1:3" ht="36">
      <c r="A29" s="54" t="s">
        <v>582</v>
      </c>
      <c r="B29" s="35" t="s">
        <v>588</v>
      </c>
      <c r="C29" s="121">
        <v>65076900</v>
      </c>
    </row>
    <row r="31" spans="1:3" ht="18">
      <c r="A31" s="2"/>
    </row>
    <row r="32" spans="1:3" ht="18">
      <c r="A32" s="2" t="s">
        <v>711</v>
      </c>
    </row>
    <row r="33" spans="1:7" ht="18">
      <c r="A33" s="2" t="s">
        <v>622</v>
      </c>
      <c r="C33" s="164" t="s">
        <v>712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69" t="s">
        <v>589</v>
      </c>
      <c r="B2" s="169"/>
      <c r="C2" s="169"/>
    </row>
    <row r="3" spans="1:3" ht="18">
      <c r="A3" s="169" t="s">
        <v>1</v>
      </c>
      <c r="B3" s="169"/>
      <c r="C3" s="169"/>
    </row>
    <row r="4" spans="1:3" ht="18">
      <c r="A4" s="169" t="s">
        <v>2</v>
      </c>
      <c r="B4" s="169"/>
      <c r="C4" s="169"/>
    </row>
    <row r="5" spans="1:3" ht="18">
      <c r="A5" s="169" t="s">
        <v>688</v>
      </c>
      <c r="B5" s="169"/>
      <c r="C5" s="169"/>
    </row>
    <row r="7" spans="1:3" ht="16.8">
      <c r="A7" s="175" t="s">
        <v>590</v>
      </c>
      <c r="B7" s="175"/>
      <c r="C7" s="175"/>
    </row>
    <row r="8" spans="1:3" ht="16.8">
      <c r="A8" s="181" t="s">
        <v>626</v>
      </c>
      <c r="B8" s="175"/>
      <c r="C8" s="175"/>
    </row>
    <row r="10" spans="1:3" ht="18">
      <c r="A10" s="2"/>
      <c r="C10" s="79" t="s">
        <v>591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592</v>
      </c>
      <c r="B13" s="56" t="s">
        <v>595</v>
      </c>
      <c r="C13" s="21" t="s">
        <v>601</v>
      </c>
    </row>
    <row r="14" spans="1:3" ht="18">
      <c r="A14" s="46"/>
      <c r="B14" s="38" t="s">
        <v>596</v>
      </c>
      <c r="C14" s="16"/>
    </row>
    <row r="15" spans="1:3" ht="18">
      <c r="A15" s="46"/>
      <c r="B15" s="38" t="s">
        <v>597</v>
      </c>
      <c r="C15" s="22" t="s">
        <v>601</v>
      </c>
    </row>
    <row r="16" spans="1:3" ht="18">
      <c r="A16" s="46"/>
      <c r="B16" s="38" t="s">
        <v>598</v>
      </c>
      <c r="C16" s="21" t="s">
        <v>601</v>
      </c>
    </row>
    <row r="17" spans="1:3" ht="54">
      <c r="A17" s="29" t="s">
        <v>593</v>
      </c>
      <c r="B17" s="56" t="s">
        <v>599</v>
      </c>
      <c r="C17" s="52" t="s">
        <v>602</v>
      </c>
    </row>
    <row r="18" spans="1:3" ht="18">
      <c r="A18" s="46"/>
      <c r="B18" s="38" t="s">
        <v>596</v>
      </c>
      <c r="C18" s="16"/>
    </row>
    <row r="19" spans="1:3" ht="18">
      <c r="A19" s="46"/>
      <c r="B19" s="38" t="s">
        <v>597</v>
      </c>
      <c r="C19" s="22" t="s">
        <v>601</v>
      </c>
    </row>
    <row r="20" spans="1:3" ht="18">
      <c r="A20" s="46"/>
      <c r="B20" s="38" t="s">
        <v>598</v>
      </c>
      <c r="C20" s="38" t="s">
        <v>603</v>
      </c>
    </row>
    <row r="21" spans="1:3" ht="36">
      <c r="A21" s="29" t="s">
        <v>594</v>
      </c>
      <c r="B21" s="56" t="s">
        <v>600</v>
      </c>
      <c r="C21" s="21" t="s">
        <v>601</v>
      </c>
    </row>
    <row r="22" spans="1:3" ht="18">
      <c r="A22" s="46"/>
      <c r="B22" s="38" t="s">
        <v>596</v>
      </c>
      <c r="C22" s="16"/>
    </row>
    <row r="23" spans="1:3" ht="18">
      <c r="A23" s="46"/>
      <c r="B23" s="38" t="s">
        <v>597</v>
      </c>
      <c r="C23" s="22" t="s">
        <v>601</v>
      </c>
    </row>
    <row r="24" spans="1:3" ht="18">
      <c r="A24" s="46"/>
      <c r="B24" s="52" t="s">
        <v>598</v>
      </c>
      <c r="C24" s="21" t="s">
        <v>601</v>
      </c>
    </row>
    <row r="26" spans="1:3" ht="18">
      <c r="A26" s="2" t="s">
        <v>643</v>
      </c>
    </row>
    <row r="27" spans="1:3" ht="18">
      <c r="A27" s="2" t="s">
        <v>642</v>
      </c>
    </row>
    <row r="28" spans="1:3" ht="18">
      <c r="A28" s="2" t="s">
        <v>622</v>
      </c>
      <c r="C28" s="2" t="s">
        <v>644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2021-03-31T12:19:28Z</dcterms:modified>
</cp:coreProperties>
</file>